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vbaProject.bin" ContentType="application/vnd.ms-office.vbaProject"/>
  <Override PartName="/xl/activeX/activeX1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  <Override PartName="/xl/activeX/activeX2.bin" ContentType="application/vnd.ms-office.activeX"/>
  <Override PartName="/xl/activeX/activeX2.xml" ContentType="application/vnd.ms-office.activeX+xml"/>
  <Override PartName="/xl/activeX/activeX4.xml" ContentType="application/vnd.ms-office.activeX+xml"/>
  <Override PartName="/xl/activeX/activeX4.bin" ContentType="application/vnd.ms-office.activeX"/>
  <Override PartName="/xl/activeX/activeX3.xml" ContentType="application/vnd.ms-office.activeX+xml"/>
  <Override PartName="/xl/calcChain.xml" ContentType="application/vnd.openxmlformats-officedocument.spreadsheetml.calcChain+xml"/>
  <Override PartName="/xl/activeX/activeX1.bin" ContentType="application/vnd.ms-office.activeX"/>
  <Override PartName="/xl/activeX/activeX3.bin" ContentType="application/vnd.ms-office.activeX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 codeName="{9351B8E1-9728-8E5E-8161-817DCB669FF3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y Documents\WIP\"/>
    </mc:Choice>
  </mc:AlternateContent>
  <xr:revisionPtr revIDLastSave="0" documentId="13_ncr:1_{F0B05234-0B29-4254-ADA4-D29B515F5432}" xr6:coauthVersionLast="43" xr6:coauthVersionMax="43" xr10:uidLastSave="{00000000-0000-0000-0000-000000000000}"/>
  <bookViews>
    <workbookView xWindow="-120" yWindow="-120" windowWidth="20730" windowHeight="11160" xr2:uid="{EFD471D7-7F92-4304-B57F-5BE444C7C247}"/>
  </bookViews>
  <sheets>
    <sheet name="J2 Myddleton Ln E" sheetId="1" r:id="rId1"/>
    <sheet name="J2 Delph Ln" sheetId="2" r:id="rId2"/>
    <sheet name="J2 Myddleton Ln W" sheetId="3" r:id="rId3"/>
    <sheet name="J2 Diagram" sheetId="4" r:id="rId4"/>
  </sheets>
  <definedNames>
    <definedName name="_xlnm.Print_Area" localSheetId="1">'J2 Delph Ln'!$1:$1048576</definedName>
    <definedName name="_xlnm.Print_Area" localSheetId="3">'J2 Diagram'!$A:$M</definedName>
    <definedName name="_xlnm.Print_Area" localSheetId="0">'J2 Myddleton Ln E'!$1:$1048576</definedName>
    <definedName name="_xlnm.Print_Area" localSheetId="2">'J2 Myddleton Ln W'!$1:$1048576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B5" i="4"/>
  <c r="I11" i="3"/>
  <c r="Q11" i="3"/>
  <c r="I12" i="3"/>
  <c r="Q12" i="3"/>
  <c r="I13" i="3"/>
  <c r="Q13" i="3"/>
  <c r="I14" i="3"/>
  <c r="Q14" i="3"/>
  <c r="B15" i="3"/>
  <c r="C15" i="3"/>
  <c r="D15" i="3"/>
  <c r="E15" i="3"/>
  <c r="F15" i="3"/>
  <c r="G15" i="3"/>
  <c r="H15" i="3"/>
  <c r="J15" i="3"/>
  <c r="K15" i="3"/>
  <c r="L15" i="3"/>
  <c r="M15" i="3"/>
  <c r="N15" i="3"/>
  <c r="O15" i="3"/>
  <c r="P15" i="3"/>
  <c r="I16" i="3"/>
  <c r="Q16" i="3"/>
  <c r="I17" i="3"/>
  <c r="Q17" i="3"/>
  <c r="I18" i="3"/>
  <c r="Q18" i="3"/>
  <c r="I19" i="3"/>
  <c r="Q19" i="3"/>
  <c r="B20" i="3"/>
  <c r="C20" i="3"/>
  <c r="D20" i="3"/>
  <c r="D27" i="3" s="1"/>
  <c r="E20" i="3"/>
  <c r="F20" i="3"/>
  <c r="G20" i="3"/>
  <c r="H20" i="3"/>
  <c r="J20" i="3"/>
  <c r="K20" i="3"/>
  <c r="L20" i="3"/>
  <c r="M20" i="3"/>
  <c r="N20" i="3"/>
  <c r="N27" i="3" s="1"/>
  <c r="O20" i="3"/>
  <c r="P20" i="3"/>
  <c r="I21" i="3"/>
  <c r="Q21" i="3"/>
  <c r="I22" i="3"/>
  <c r="Q22" i="3"/>
  <c r="I23" i="3"/>
  <c r="Q23" i="3"/>
  <c r="I24" i="3"/>
  <c r="Q24" i="3"/>
  <c r="B25" i="3"/>
  <c r="C25" i="3"/>
  <c r="D25" i="3"/>
  <c r="E25" i="3"/>
  <c r="F25" i="3"/>
  <c r="G25" i="3"/>
  <c r="G27" i="3" s="1"/>
  <c r="H25" i="3"/>
  <c r="J25" i="3"/>
  <c r="K25" i="3"/>
  <c r="K27" i="3" s="1"/>
  <c r="L25" i="3"/>
  <c r="M25" i="3"/>
  <c r="N25" i="3"/>
  <c r="O25" i="3"/>
  <c r="P25" i="3"/>
  <c r="P27" i="3" s="1"/>
  <c r="M27" i="3"/>
  <c r="I29" i="3"/>
  <c r="Q29" i="3"/>
  <c r="I30" i="3"/>
  <c r="Q30" i="3"/>
  <c r="I31" i="3"/>
  <c r="Q31" i="3"/>
  <c r="I32" i="3"/>
  <c r="Q32" i="3"/>
  <c r="B33" i="3"/>
  <c r="C33" i="3"/>
  <c r="D33" i="3"/>
  <c r="E33" i="3"/>
  <c r="F33" i="3"/>
  <c r="G33" i="3"/>
  <c r="H33" i="3"/>
  <c r="J33" i="3"/>
  <c r="K33" i="3"/>
  <c r="L33" i="3"/>
  <c r="M33" i="3"/>
  <c r="N33" i="3"/>
  <c r="O33" i="3"/>
  <c r="P33" i="3"/>
  <c r="I34" i="3"/>
  <c r="Q34" i="3"/>
  <c r="I35" i="3"/>
  <c r="Q35" i="3"/>
  <c r="I36" i="3"/>
  <c r="Q36" i="3"/>
  <c r="I37" i="3"/>
  <c r="Q37" i="3"/>
  <c r="B38" i="3"/>
  <c r="C38" i="3"/>
  <c r="D38" i="3"/>
  <c r="E38" i="3"/>
  <c r="F38" i="3"/>
  <c r="G38" i="3"/>
  <c r="H38" i="3"/>
  <c r="J38" i="3"/>
  <c r="K38" i="3"/>
  <c r="L38" i="3"/>
  <c r="M38" i="3"/>
  <c r="N38" i="3"/>
  <c r="O38" i="3"/>
  <c r="P38" i="3"/>
  <c r="I39" i="3"/>
  <c r="Q39" i="3"/>
  <c r="I40" i="3"/>
  <c r="Q40" i="3"/>
  <c r="I41" i="3"/>
  <c r="Q41" i="3"/>
  <c r="I42" i="3"/>
  <c r="Q42" i="3"/>
  <c r="B43" i="3"/>
  <c r="C43" i="3"/>
  <c r="D43" i="3"/>
  <c r="E43" i="3"/>
  <c r="F43" i="3"/>
  <c r="G43" i="3"/>
  <c r="H43" i="3"/>
  <c r="J43" i="3"/>
  <c r="K43" i="3"/>
  <c r="K45" i="3" s="1"/>
  <c r="L43" i="3"/>
  <c r="M43" i="3"/>
  <c r="N43" i="3"/>
  <c r="O43" i="3"/>
  <c r="P43" i="3"/>
  <c r="B45" i="3"/>
  <c r="C45" i="3"/>
  <c r="D45" i="3"/>
  <c r="E45" i="3"/>
  <c r="F45" i="3"/>
  <c r="G45" i="3"/>
  <c r="H45" i="3"/>
  <c r="L45" i="3"/>
  <c r="M45" i="3"/>
  <c r="O45" i="3"/>
  <c r="I11" i="2"/>
  <c r="Q11" i="2"/>
  <c r="I12" i="2"/>
  <c r="Q12" i="2"/>
  <c r="I13" i="2"/>
  <c r="Q13" i="2"/>
  <c r="I14" i="2"/>
  <c r="Q14" i="2"/>
  <c r="B15" i="2"/>
  <c r="C15" i="2"/>
  <c r="D15" i="2"/>
  <c r="E15" i="2"/>
  <c r="F15" i="2"/>
  <c r="G15" i="2"/>
  <c r="H15" i="2"/>
  <c r="J15" i="2"/>
  <c r="K15" i="2"/>
  <c r="L15" i="2"/>
  <c r="M15" i="2"/>
  <c r="N15" i="2"/>
  <c r="O15" i="2"/>
  <c r="P15" i="2"/>
  <c r="I16" i="2"/>
  <c r="Q16" i="2"/>
  <c r="I17" i="2"/>
  <c r="Q17" i="2"/>
  <c r="I18" i="2"/>
  <c r="Q18" i="2"/>
  <c r="I19" i="2"/>
  <c r="Q19" i="2"/>
  <c r="B20" i="2"/>
  <c r="C20" i="2"/>
  <c r="D20" i="2"/>
  <c r="E20" i="2"/>
  <c r="F20" i="2"/>
  <c r="G20" i="2"/>
  <c r="H20" i="2"/>
  <c r="H27" i="2" s="1"/>
  <c r="J20" i="2"/>
  <c r="K20" i="2"/>
  <c r="L20" i="2"/>
  <c r="M20" i="2"/>
  <c r="N20" i="2"/>
  <c r="O20" i="2"/>
  <c r="P20" i="2"/>
  <c r="I21" i="2"/>
  <c r="Q21" i="2"/>
  <c r="I22" i="2"/>
  <c r="Q22" i="2"/>
  <c r="I23" i="2"/>
  <c r="Q23" i="2"/>
  <c r="I24" i="2"/>
  <c r="Q24" i="2"/>
  <c r="B25" i="2"/>
  <c r="C25" i="2"/>
  <c r="D25" i="2"/>
  <c r="D27" i="2" s="1"/>
  <c r="E25" i="2"/>
  <c r="F25" i="2"/>
  <c r="G25" i="2"/>
  <c r="H25" i="2"/>
  <c r="J25" i="2"/>
  <c r="K25" i="2"/>
  <c r="L25" i="2"/>
  <c r="L27" i="2" s="1"/>
  <c r="M25" i="2"/>
  <c r="N25" i="2"/>
  <c r="N27" i="2" s="1"/>
  <c r="O25" i="2"/>
  <c r="P25" i="2"/>
  <c r="C27" i="2"/>
  <c r="E27" i="2"/>
  <c r="F27" i="2"/>
  <c r="G27" i="2"/>
  <c r="K27" i="2"/>
  <c r="M27" i="2"/>
  <c r="O27" i="2"/>
  <c r="I29" i="2"/>
  <c r="Q29" i="2"/>
  <c r="I30" i="2"/>
  <c r="Q30" i="2"/>
  <c r="I31" i="2"/>
  <c r="Q31" i="2"/>
  <c r="I32" i="2"/>
  <c r="Q32" i="2"/>
  <c r="B33" i="2"/>
  <c r="C33" i="2"/>
  <c r="D33" i="2"/>
  <c r="E33" i="2"/>
  <c r="F33" i="2"/>
  <c r="G33" i="2"/>
  <c r="H33" i="2"/>
  <c r="J33" i="2"/>
  <c r="K33" i="2"/>
  <c r="L33" i="2"/>
  <c r="M33" i="2"/>
  <c r="N33" i="2"/>
  <c r="O33" i="2"/>
  <c r="P33" i="2"/>
  <c r="I34" i="2"/>
  <c r="Q34" i="2"/>
  <c r="I35" i="2"/>
  <c r="Q35" i="2"/>
  <c r="I36" i="2"/>
  <c r="Q36" i="2"/>
  <c r="I37" i="2"/>
  <c r="Q37" i="2"/>
  <c r="B38" i="2"/>
  <c r="C38" i="2"/>
  <c r="D38" i="2"/>
  <c r="E38" i="2"/>
  <c r="F38" i="2"/>
  <c r="G38" i="2"/>
  <c r="H38" i="2"/>
  <c r="J38" i="2"/>
  <c r="K38" i="2"/>
  <c r="L38" i="2"/>
  <c r="M38" i="2"/>
  <c r="N38" i="2"/>
  <c r="O38" i="2"/>
  <c r="P38" i="2"/>
  <c r="I39" i="2"/>
  <c r="Q39" i="2"/>
  <c r="I40" i="2"/>
  <c r="Q40" i="2"/>
  <c r="I41" i="2"/>
  <c r="Q41" i="2"/>
  <c r="I42" i="2"/>
  <c r="Q42" i="2"/>
  <c r="B43" i="2"/>
  <c r="C43" i="2"/>
  <c r="D43" i="2"/>
  <c r="E43" i="2"/>
  <c r="F43" i="2"/>
  <c r="G43" i="2"/>
  <c r="H43" i="2"/>
  <c r="J43" i="2"/>
  <c r="K43" i="2"/>
  <c r="L43" i="2"/>
  <c r="M43" i="2"/>
  <c r="N43" i="2"/>
  <c r="O43" i="2"/>
  <c r="P43" i="2"/>
  <c r="P45" i="2" s="1"/>
  <c r="C45" i="2"/>
  <c r="E45" i="2"/>
  <c r="F45" i="2"/>
  <c r="G45" i="2"/>
  <c r="H45" i="2"/>
  <c r="J45" i="2"/>
  <c r="K45" i="2"/>
  <c r="L45" i="2"/>
  <c r="M45" i="2"/>
  <c r="O45" i="2"/>
  <c r="I11" i="1"/>
  <c r="Q11" i="1"/>
  <c r="I12" i="1"/>
  <c r="Q12" i="1"/>
  <c r="I13" i="1"/>
  <c r="Q13" i="1"/>
  <c r="I14" i="1"/>
  <c r="Q14" i="1"/>
  <c r="B15" i="1"/>
  <c r="C15" i="1"/>
  <c r="D15" i="1"/>
  <c r="E15" i="1"/>
  <c r="F15" i="1"/>
  <c r="G15" i="1"/>
  <c r="H15" i="1"/>
  <c r="J15" i="1"/>
  <c r="K15" i="1"/>
  <c r="L15" i="1"/>
  <c r="M15" i="1"/>
  <c r="N15" i="1"/>
  <c r="O15" i="1"/>
  <c r="P15" i="1"/>
  <c r="I16" i="1"/>
  <c r="Q16" i="1"/>
  <c r="I17" i="1"/>
  <c r="Q17" i="1"/>
  <c r="I18" i="1"/>
  <c r="Q18" i="1"/>
  <c r="I19" i="1"/>
  <c r="Q19" i="1"/>
  <c r="B20" i="1"/>
  <c r="C20" i="1"/>
  <c r="D20" i="1"/>
  <c r="E20" i="1"/>
  <c r="F20" i="1"/>
  <c r="G20" i="1"/>
  <c r="H20" i="1"/>
  <c r="J20" i="1"/>
  <c r="K20" i="1"/>
  <c r="L20" i="1"/>
  <c r="M20" i="1"/>
  <c r="N20" i="1"/>
  <c r="O20" i="1"/>
  <c r="P20" i="1"/>
  <c r="I21" i="1"/>
  <c r="Q21" i="1"/>
  <c r="I22" i="1"/>
  <c r="Q22" i="1"/>
  <c r="I23" i="1"/>
  <c r="Q23" i="1"/>
  <c r="I24" i="1"/>
  <c r="Q24" i="1"/>
  <c r="B25" i="1"/>
  <c r="C25" i="1"/>
  <c r="D25" i="1"/>
  <c r="E25" i="1"/>
  <c r="F25" i="1"/>
  <c r="F27" i="1" s="1"/>
  <c r="G25" i="1"/>
  <c r="G27" i="1" s="1"/>
  <c r="H25" i="1"/>
  <c r="J25" i="1"/>
  <c r="K25" i="1"/>
  <c r="L25" i="1"/>
  <c r="M25" i="1"/>
  <c r="N25" i="1"/>
  <c r="O25" i="1"/>
  <c r="P25" i="1"/>
  <c r="C27" i="1"/>
  <c r="E27" i="1"/>
  <c r="K27" i="1"/>
  <c r="M27" i="1"/>
  <c r="O27" i="1"/>
  <c r="I29" i="1"/>
  <c r="Q29" i="1"/>
  <c r="I30" i="1"/>
  <c r="Q30" i="1"/>
  <c r="I31" i="1"/>
  <c r="Q31" i="1"/>
  <c r="I32" i="1"/>
  <c r="Q32" i="1"/>
  <c r="B33" i="1"/>
  <c r="C33" i="1"/>
  <c r="D33" i="1"/>
  <c r="E33" i="1"/>
  <c r="F33" i="1"/>
  <c r="G33" i="1"/>
  <c r="H33" i="1"/>
  <c r="J33" i="1"/>
  <c r="K33" i="1"/>
  <c r="L33" i="1"/>
  <c r="M33" i="1"/>
  <c r="N33" i="1"/>
  <c r="O33" i="1"/>
  <c r="P33" i="1"/>
  <c r="I34" i="1"/>
  <c r="Q34" i="1"/>
  <c r="I35" i="1"/>
  <c r="Q35" i="1"/>
  <c r="I36" i="1"/>
  <c r="Q36" i="1"/>
  <c r="I37" i="1"/>
  <c r="Q37" i="1"/>
  <c r="B38" i="1"/>
  <c r="C38" i="1"/>
  <c r="D38" i="1"/>
  <c r="E38" i="1"/>
  <c r="F38" i="1"/>
  <c r="G38" i="1"/>
  <c r="H38" i="1"/>
  <c r="J38" i="1"/>
  <c r="K38" i="1"/>
  <c r="K45" i="1" s="1"/>
  <c r="L38" i="1"/>
  <c r="M38" i="1"/>
  <c r="N38" i="1"/>
  <c r="O38" i="1"/>
  <c r="P38" i="1"/>
  <c r="I39" i="1"/>
  <c r="Q39" i="1"/>
  <c r="I40" i="1"/>
  <c r="Q40" i="1"/>
  <c r="I41" i="1"/>
  <c r="Q41" i="1"/>
  <c r="I42" i="1"/>
  <c r="Q42" i="1"/>
  <c r="B43" i="1"/>
  <c r="C43" i="1"/>
  <c r="D43" i="1"/>
  <c r="E43" i="1"/>
  <c r="F43" i="1"/>
  <c r="F45" i="1" s="1"/>
  <c r="G43" i="1"/>
  <c r="H43" i="1"/>
  <c r="J43" i="1"/>
  <c r="K43" i="1"/>
  <c r="L43" i="1"/>
  <c r="M43" i="1"/>
  <c r="N43" i="1"/>
  <c r="O43" i="1"/>
  <c r="P43" i="1"/>
  <c r="P45" i="1" s="1"/>
  <c r="B45" i="1"/>
  <c r="C45" i="1"/>
  <c r="D45" i="1"/>
  <c r="E45" i="1"/>
  <c r="G45" i="1"/>
  <c r="J45" i="1"/>
  <c r="L45" i="1"/>
  <c r="M45" i="1"/>
  <c r="O45" i="1"/>
  <c r="P27" i="1" l="1"/>
  <c r="N45" i="1"/>
  <c r="N27" i="1"/>
  <c r="L27" i="1"/>
  <c r="Q43" i="1"/>
  <c r="Q38" i="1"/>
  <c r="Q33" i="1"/>
  <c r="Q25" i="1"/>
  <c r="Q20" i="1"/>
  <c r="Q15" i="1"/>
  <c r="J27" i="1"/>
  <c r="H45" i="1"/>
  <c r="H27" i="1"/>
  <c r="D27" i="1"/>
  <c r="I43" i="1"/>
  <c r="I38" i="1"/>
  <c r="I33" i="1"/>
  <c r="I25" i="1"/>
  <c r="I20" i="1"/>
  <c r="I15" i="1"/>
  <c r="B27" i="1"/>
  <c r="P27" i="2"/>
  <c r="N45" i="2"/>
  <c r="Q43" i="2"/>
  <c r="Q38" i="2"/>
  <c r="Q33" i="2"/>
  <c r="Q25" i="2"/>
  <c r="Q20" i="2"/>
  <c r="Q15" i="2"/>
  <c r="J27" i="2"/>
  <c r="D45" i="2"/>
  <c r="I43" i="2"/>
  <c r="I38" i="2"/>
  <c r="I33" i="2"/>
  <c r="I25" i="2"/>
  <c r="I20" i="2"/>
  <c r="I15" i="2"/>
  <c r="B45" i="2"/>
  <c r="B27" i="2"/>
  <c r="P45" i="3"/>
  <c r="O27" i="3"/>
  <c r="N45" i="3"/>
  <c r="L27" i="3"/>
  <c r="Q43" i="3"/>
  <c r="Q38" i="3"/>
  <c r="Q33" i="3"/>
  <c r="Q25" i="3"/>
  <c r="Q20" i="3"/>
  <c r="Q15" i="3"/>
  <c r="J45" i="3"/>
  <c r="J27" i="3"/>
  <c r="H27" i="3"/>
  <c r="F27" i="3"/>
  <c r="E27" i="3"/>
  <c r="I43" i="3"/>
  <c r="I38" i="3"/>
  <c r="I33" i="3"/>
  <c r="C27" i="3"/>
  <c r="I25" i="3"/>
  <c r="I20" i="3"/>
  <c r="I15" i="3"/>
  <c r="B27" i="3"/>
  <c r="Q45" i="1" l="1"/>
  <c r="Q27" i="1"/>
  <c r="I27" i="1"/>
  <c r="I45" i="1"/>
  <c r="Q27" i="2"/>
  <c r="Q45" i="2"/>
  <c r="I45" i="2"/>
  <c r="I27" i="2"/>
  <c r="Q45" i="3"/>
  <c r="Q27" i="3"/>
  <c r="I45" i="3"/>
  <c r="I27" i="3"/>
</calcChain>
</file>

<file path=xl/sharedStrings.xml><?xml version="1.0" encoding="utf-8"?>
<sst xmlns="http://schemas.openxmlformats.org/spreadsheetml/2006/main" count="249" uniqueCount="91">
  <si>
    <t>Session Total</t>
  </si>
  <si>
    <t>Hourly Total</t>
  </si>
  <si>
    <t>1845 - 1900</t>
  </si>
  <si>
    <t>1830 - 1845</t>
  </si>
  <si>
    <t>1815 - 1830</t>
  </si>
  <si>
    <t>1800 - 1815</t>
  </si>
  <si>
    <t>1745 - 1800</t>
  </si>
  <si>
    <t>1730 - 1745</t>
  </si>
  <si>
    <t>1715 - 1730</t>
  </si>
  <si>
    <t>1700 - 1715</t>
  </si>
  <si>
    <t>1645 - 1700</t>
  </si>
  <si>
    <t>1630 - 1645</t>
  </si>
  <si>
    <t>1615 - 1630</t>
  </si>
  <si>
    <t>1600 - 1615</t>
  </si>
  <si>
    <t>0945 - 1000</t>
  </si>
  <si>
    <t>0930 - 0945</t>
  </si>
  <si>
    <t>0915 - 0930</t>
  </si>
  <si>
    <t>0900 - 0915</t>
  </si>
  <si>
    <t>0845 - 0900</t>
  </si>
  <si>
    <t>0830 - 0845</t>
  </si>
  <si>
    <t>0815 - 0830</t>
  </si>
  <si>
    <t>0800 - 0815</t>
  </si>
  <si>
    <t>0745 - 0800</t>
  </si>
  <si>
    <t>0730 - 0745</t>
  </si>
  <si>
    <t>0715 - 0730</t>
  </si>
  <si>
    <t>0700 - 0715</t>
  </si>
  <si>
    <t>TOTAL</t>
  </si>
  <si>
    <t>BUS</t>
  </si>
  <si>
    <t>OGV2</t>
  </si>
  <si>
    <t>OGV1</t>
  </si>
  <si>
    <t>LGV</t>
  </si>
  <si>
    <t>CAR</t>
  </si>
  <si>
    <t>M/CYCLE</t>
  </si>
  <si>
    <t>P/CYCLE</t>
  </si>
  <si>
    <t>TIME</t>
  </si>
  <si>
    <t>Left to Delph Lane</t>
  </si>
  <si>
    <t>Myddleton Lane (East)</t>
  </si>
  <si>
    <t>Approach:</t>
  </si>
  <si>
    <t>(2) Myddleton Lane / Delph Lane</t>
  </si>
  <si>
    <t>Junction:</t>
  </si>
  <si>
    <t>Warrington - Manual Traffic Survey, Wednesday 17th July 2019</t>
  </si>
  <si>
    <t>Right to Myddleton Lane (East)</t>
  </si>
  <si>
    <t>Left to Myddleton Lane (West)</t>
  </si>
  <si>
    <t>Delph Lane</t>
  </si>
  <si>
    <t>Right to Delph Lane</t>
  </si>
  <si>
    <t>Myddleton Lane (West)</t>
  </si>
  <si>
    <t>may result in malfunction.</t>
  </si>
  <si>
    <t>parameters.  Consequently, alteration to the spreadsheet format or it's properties</t>
  </si>
  <si>
    <t>Note:</t>
  </si>
  <si>
    <t>This spreadsheet &amp; Interactive Vehicle Flow Diagram was produced based on specific</t>
  </si>
  <si>
    <t>Important</t>
  </si>
  <si>
    <t>layout of the actual location.</t>
  </si>
  <si>
    <t>The above diagram represents the Junction surveyed, although may not be the exact</t>
  </si>
  <si>
    <t>NORTH</t>
  </si>
  <si>
    <t>End Time:</t>
  </si>
  <si>
    <t>Start Time:</t>
  </si>
  <si>
    <t>Vehicle Class:</t>
  </si>
  <si>
    <t>2) 1900</t>
  </si>
  <si>
    <t>2) 1845</t>
  </si>
  <si>
    <t>2) 1830</t>
  </si>
  <si>
    <t>2) 1815</t>
  </si>
  <si>
    <t>2) 1800</t>
  </si>
  <si>
    <t>2) 1745</t>
  </si>
  <si>
    <t>2) 1730</t>
  </si>
  <si>
    <t>2) 1715</t>
  </si>
  <si>
    <t>2) 1700</t>
  </si>
  <si>
    <t>2) 1645</t>
  </si>
  <si>
    <t>2) 1630</t>
  </si>
  <si>
    <t>2) 1615</t>
  </si>
  <si>
    <t>1) 1000</t>
  </si>
  <si>
    <t>1) 0945</t>
  </si>
  <si>
    <t>1) 0930</t>
  </si>
  <si>
    <t>1) 0915</t>
  </si>
  <si>
    <t>1) 0900</t>
  </si>
  <si>
    <t>1) 0845</t>
  </si>
  <si>
    <t>1) 0830</t>
  </si>
  <si>
    <t>1) 0815</t>
  </si>
  <si>
    <t>1) 0800</t>
  </si>
  <si>
    <t>1) 0745</t>
  </si>
  <si>
    <t>1) 0730</t>
  </si>
  <si>
    <t>1) 0715</t>
  </si>
  <si>
    <t>2) 1600</t>
  </si>
  <si>
    <t>1) 0700</t>
  </si>
  <si>
    <t>ALL CLASSES</t>
  </si>
  <si>
    <t>J2 N/A</t>
  </si>
  <si>
    <t>J2 Myddleton Ln W</t>
  </si>
  <si>
    <t>J2 Delph Ln</t>
  </si>
  <si>
    <t>J2 Myddleton Ln E</t>
  </si>
  <si>
    <t>Produced by Road Data Services Ltd.</t>
  </si>
  <si>
    <t>Ahead to Myddleton Lane (West)</t>
  </si>
  <si>
    <t>Ahead to Myddleton Lane (East)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</si>
</sst>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61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 vertical="justify" wrapText="1"/>
    </xf>
    <xf numFmtId="0" fontId="4" fillId="3" borderId="0" xfId="0" applyFont="1" applyFill="1" applyAlignment="1">
      <alignment horizontal="justify" vertical="center" textRotation="90" wrapText="1"/>
    </xf>
  </cellXfs>
  <cellStyles count="1">
    <cellStyle name="Normal" xfId="0" builtinId="0"/>
  </cellStyles>
  <dxfs count="30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6</xdr:col>
          <xdr:colOff>0</xdr:colOff>
          <xdr:row>8</xdr:row>
          <xdr:rowOff>47625</xdr:rowOff>
        </xdr:to>
        <xdr:sp macro="" textlink="">
          <xdr:nvSpPr>
            <xdr:cNvPr id="2049" name="ClassSelect_Combo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5</xdr:col>
          <xdr:colOff>323850</xdr:colOff>
          <xdr:row>10</xdr:row>
          <xdr:rowOff>47625</xdr:rowOff>
        </xdr:to>
        <xdr:sp macro="" textlink="">
          <xdr:nvSpPr>
            <xdr:cNvPr id="2050" name="StartTime_Combo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16</xdr:row>
      <xdr:rowOff>85725</xdr:rowOff>
    </xdr:from>
    <xdr:to>
      <xdr:col>9</xdr:col>
      <xdr:colOff>9525</xdr:colOff>
      <xdr:row>32</xdr:row>
      <xdr:rowOff>0</xdr:rowOff>
    </xdr:to>
    <xdr:grpSp>
      <xdr:nvGrpSpPr>
        <xdr:cNvPr id="4" name="Group 27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>
          <a:grpSpLocks/>
        </xdr:cNvGrpSpPr>
      </xdr:nvGrpSpPr>
      <xdr:grpSpPr bwMode="auto">
        <a:xfrm>
          <a:off x="1038225" y="2781300"/>
          <a:ext cx="2200275" cy="2505075"/>
          <a:chOff x="109" y="599"/>
          <a:chExt cx="231" cy="263"/>
        </a:xfrm>
      </xdr:grpSpPr>
      <xdr:grpSp>
        <xdr:nvGrpSpPr>
          <xdr:cNvPr id="5" name="Group 92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GrpSpPr>
            <a:grpSpLocks/>
          </xdr:cNvGrpSpPr>
        </xdr:nvGrpSpPr>
        <xdr:grpSpPr bwMode="auto">
          <a:xfrm>
            <a:off x="109" y="675"/>
            <a:ext cx="231" cy="187"/>
            <a:chOff x="457" y="528"/>
            <a:chExt cx="231" cy="187"/>
          </a:xfrm>
        </xdr:grpSpPr>
        <xdr:grpSp>
          <xdr:nvGrpSpPr>
            <xdr:cNvPr id="20" name="Group 93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41" y="579"/>
              <a:ext cx="61" cy="136"/>
              <a:chOff x="541" y="1208"/>
              <a:chExt cx="61" cy="136"/>
            </a:xfrm>
          </xdr:grpSpPr>
          <xdr:sp macro="" textlink="">
            <xdr:nvSpPr>
              <xdr:cNvPr id="26" name="Line 94">
                <a:extLst>
                  <a:ext uri="{FF2B5EF4-FFF2-40B4-BE49-F238E27FC236}">
                    <a16:creationId xmlns:a16="http://schemas.microsoft.com/office/drawing/2014/main" id="{00000000-0008-0000-0300-00001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 flipV="1">
                <a:off x="473" y="1277"/>
                <a:ext cx="135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7" name="Line 95">
                <a:extLst>
                  <a:ext uri="{FF2B5EF4-FFF2-40B4-BE49-F238E27FC236}">
                    <a16:creationId xmlns:a16="http://schemas.microsoft.com/office/drawing/2014/main" id="{00000000-0008-0000-0300-00001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 flipV="1">
                <a:off x="534" y="1276"/>
                <a:ext cx="13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8" name="Line 96">
                <a:extLst>
                  <a:ext uri="{FF2B5EF4-FFF2-40B4-BE49-F238E27FC236}">
                    <a16:creationId xmlns:a16="http://schemas.microsoft.com/office/drawing/2014/main" id="{00000000-0008-0000-0300-00001C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 flipV="1">
                <a:off x="572" y="1179"/>
                <a:ext cx="0" cy="60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9" name="Line 97">
                <a:extLst>
                  <a:ext uri="{FF2B5EF4-FFF2-40B4-BE49-F238E27FC236}">
                    <a16:creationId xmlns:a16="http://schemas.microsoft.com/office/drawing/2014/main" id="{00000000-0008-0000-0300-00001D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-16200000" flipH="1" flipV="1">
                <a:off x="504" y="1276"/>
                <a:ext cx="135" cy="0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0" name="Line 98">
                <a:extLst>
                  <a:ext uri="{FF2B5EF4-FFF2-40B4-BE49-F238E27FC236}">
                    <a16:creationId xmlns:a16="http://schemas.microsoft.com/office/drawing/2014/main" id="{00000000-0008-0000-0300-00001E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 flipV="1">
                <a:off x="558" y="1201"/>
                <a:ext cx="0" cy="29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21" name="Group 99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7" y="528"/>
              <a:ext cx="231" cy="51"/>
              <a:chOff x="457" y="1157"/>
              <a:chExt cx="231" cy="51"/>
            </a:xfrm>
          </xdr:grpSpPr>
          <xdr:sp macro="" textlink="">
            <xdr:nvSpPr>
              <xdr:cNvPr id="22" name="Line 100">
                <a:extLst>
                  <a:ext uri="{FF2B5EF4-FFF2-40B4-BE49-F238E27FC236}">
                    <a16:creationId xmlns:a16="http://schemas.microsoft.com/office/drawing/2014/main" id="{00000000-0008-0000-0300-00001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602" y="1208"/>
                <a:ext cx="8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3" name="Line 101">
                <a:extLst>
                  <a:ext uri="{FF2B5EF4-FFF2-40B4-BE49-F238E27FC236}">
                    <a16:creationId xmlns:a16="http://schemas.microsoft.com/office/drawing/2014/main" id="{00000000-0008-0000-0300-00001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457" y="1157"/>
                <a:ext cx="231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4" name="Line 102">
                <a:extLst>
                  <a:ext uri="{FF2B5EF4-FFF2-40B4-BE49-F238E27FC236}">
                    <a16:creationId xmlns:a16="http://schemas.microsoft.com/office/drawing/2014/main" id="{00000000-0008-0000-0300-00001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 flipV="1">
                <a:off x="457" y="1184"/>
                <a:ext cx="231" cy="0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lg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5" name="Line 103">
                <a:extLst>
                  <a:ext uri="{FF2B5EF4-FFF2-40B4-BE49-F238E27FC236}">
                    <a16:creationId xmlns:a16="http://schemas.microsoft.com/office/drawing/2014/main" id="{00000000-0008-0000-0300-00001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457" y="1208"/>
                <a:ext cx="85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grpSp>
        <xdr:nvGrpSpPr>
          <xdr:cNvPr id="6" name="Group 104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GrpSpPr>
            <a:grpSpLocks/>
          </xdr:cNvGrpSpPr>
        </xdr:nvGrpSpPr>
        <xdr:grpSpPr bwMode="auto">
          <a:xfrm flipV="1">
            <a:off x="177" y="634"/>
            <a:ext cx="32" cy="30"/>
            <a:chOff x="529" y="943"/>
            <a:chExt cx="32" cy="36"/>
          </a:xfrm>
        </xdr:grpSpPr>
        <xdr:sp macro="" textlink="">
          <xdr:nvSpPr>
            <xdr:cNvPr id="18" name="Line 105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1" y="943"/>
              <a:ext cx="0" cy="36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Line 106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29" y="979"/>
              <a:ext cx="32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7" name="Group 107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GrpSpPr>
            <a:grpSpLocks/>
          </xdr:cNvGrpSpPr>
        </xdr:nvGrpSpPr>
        <xdr:grpSpPr bwMode="auto">
          <a:xfrm flipH="1" flipV="1">
            <a:off x="233" y="634"/>
            <a:ext cx="33" cy="30"/>
            <a:chOff x="529" y="943"/>
            <a:chExt cx="32" cy="36"/>
          </a:xfrm>
        </xdr:grpSpPr>
        <xdr:sp macro="" textlink="">
          <xdr:nvSpPr>
            <xdr:cNvPr id="16" name="Line 108">
              <a:extLst>
                <a:ext uri="{FF2B5EF4-FFF2-40B4-BE49-F238E27FC236}">
                  <a16:creationId xmlns:a16="http://schemas.microsoft.com/office/drawing/2014/main" id="{00000000-0008-0000-0300-00001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1" y="943"/>
              <a:ext cx="0" cy="36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" name="Line 109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29" y="979"/>
              <a:ext cx="32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8" name="Line 110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99" y="578"/>
            <a:ext cx="0" cy="41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111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249" y="578"/>
            <a:ext cx="0" cy="41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" name="Group 112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GrpSpPr>
            <a:grpSpLocks/>
          </xdr:cNvGrpSpPr>
        </xdr:nvGrpSpPr>
        <xdr:grpSpPr bwMode="auto">
          <a:xfrm rot="16200000">
            <a:off x="103" y="756"/>
            <a:ext cx="60" cy="36"/>
            <a:chOff x="462" y="212"/>
            <a:chExt cx="60" cy="36"/>
          </a:xfrm>
        </xdr:grpSpPr>
        <xdr:sp macro="" textlink="">
          <xdr:nvSpPr>
            <xdr:cNvPr id="14" name="Line 113">
              <a:extLst>
                <a:ext uri="{FF2B5EF4-FFF2-40B4-BE49-F238E27FC236}">
                  <a16:creationId xmlns:a16="http://schemas.microsoft.com/office/drawing/2014/main" id="{00000000-0008-0000-0300-00000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2" y="212"/>
              <a:ext cx="0" cy="36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" name="Line 114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2" y="248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" name="Group 115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284" y="756"/>
            <a:ext cx="60" cy="35"/>
            <a:chOff x="621" y="519"/>
            <a:chExt cx="60" cy="35"/>
          </a:xfrm>
        </xdr:grpSpPr>
        <xdr:sp macro="" textlink="">
          <xdr:nvSpPr>
            <xdr:cNvPr id="12" name="Line 116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621" y="519"/>
              <a:ext cx="0" cy="35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" name="Line 117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>
              <a:off x="621" y="554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5</xdr:col>
          <xdr:colOff>323850</xdr:colOff>
          <xdr:row>12</xdr:row>
          <xdr:rowOff>47625</xdr:rowOff>
        </xdr:to>
        <xdr:sp macro="" textlink="">
          <xdr:nvSpPr>
            <xdr:cNvPr id="2051" name="EndTime_Combo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123825</xdr:rowOff>
        </xdr:from>
        <xdr:to>
          <xdr:col>5</xdr:col>
          <xdr:colOff>228600</xdr:colOff>
          <xdr:row>14</xdr:row>
          <xdr:rowOff>38100</xdr:rowOff>
        </xdr:to>
        <xdr:sp macro="" textlink="">
          <xdr:nvSpPr>
            <xdr:cNvPr id="2052" name="Peak_Check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314325</xdr:colOff>
      <xdr:row>23</xdr:row>
      <xdr:rowOff>57150</xdr:rowOff>
    </xdr:from>
    <xdr:to>
      <xdr:col>11</xdr:col>
      <xdr:colOff>314325</xdr:colOff>
      <xdr:row>27</xdr:row>
      <xdr:rowOff>123825</xdr:rowOff>
    </xdr:to>
    <xdr:sp macro="" textlink="">
      <xdr:nvSpPr>
        <xdr:cNvPr id="33" name="Line 28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ShapeType="1"/>
        </xdr:cNvSpPr>
      </xdr:nvSpPr>
      <xdr:spPr bwMode="auto">
        <a:xfrm>
          <a:off x="6705600" y="3781425"/>
          <a:ext cx="0" cy="7143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triangle" w="med" len="med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9189E-C2D2-40B6-9989-9A7913840C91}">
  <sheetPr codeName="Sheet2">
    <pageSetUpPr fitToPage="1"/>
  </sheetPr>
  <dimension ref="A1:Q45"/>
  <sheetViews>
    <sheetView tabSelected="1" zoomScale="75" workbookViewId="0"/>
  </sheetViews>
  <sheetFormatPr defaultRowHeight="12.75" x14ac:dyDescent="0.2"/>
  <cols>
    <col min="1" max="1" width="16.7109375" customWidth="1"/>
    <col min="2" max="34" width="8.7109375" customWidth="1"/>
  </cols>
  <sheetData>
    <row r="1" spans="1:17" ht="26.25" x14ac:dyDescent="0.4">
      <c r="A1" s="17" t="s">
        <v>40</v>
      </c>
    </row>
    <row r="3" spans="1:17" ht="15.75" x14ac:dyDescent="0.25">
      <c r="A3" s="18" t="s">
        <v>88</v>
      </c>
    </row>
    <row r="5" spans="1:17" x14ac:dyDescent="0.2">
      <c r="A5" s="7" t="s">
        <v>39</v>
      </c>
      <c r="B5" s="6" t="s">
        <v>38</v>
      </c>
    </row>
    <row r="7" spans="1:17" ht="15.75" x14ac:dyDescent="0.25">
      <c r="A7" s="5" t="s">
        <v>37</v>
      </c>
      <c r="B7" s="4" t="s">
        <v>36</v>
      </c>
    </row>
    <row r="9" spans="1:17" x14ac:dyDescent="0.2">
      <c r="B9" s="20" t="s">
        <v>35</v>
      </c>
      <c r="C9" s="21"/>
      <c r="D9" s="21"/>
      <c r="E9" s="21"/>
      <c r="F9" s="21"/>
      <c r="G9" s="21"/>
      <c r="H9" s="21"/>
      <c r="I9" s="22"/>
      <c r="J9" s="20" t="s">
        <v>89</v>
      </c>
      <c r="K9" s="21"/>
      <c r="L9" s="21"/>
      <c r="M9" s="21"/>
      <c r="N9" s="21"/>
      <c r="O9" s="21"/>
      <c r="P9" s="21"/>
      <c r="Q9" s="22"/>
    </row>
    <row r="10" spans="1:17" x14ac:dyDescent="0.2">
      <c r="A10" s="3" t="s">
        <v>34</v>
      </c>
      <c r="B10" s="3" t="s">
        <v>33</v>
      </c>
      <c r="C10" s="3" t="s">
        <v>32</v>
      </c>
      <c r="D10" s="3" t="s">
        <v>31</v>
      </c>
      <c r="E10" s="3" t="s">
        <v>30</v>
      </c>
      <c r="F10" s="3" t="s">
        <v>29</v>
      </c>
      <c r="G10" s="3" t="s">
        <v>28</v>
      </c>
      <c r="H10" s="3" t="s">
        <v>27</v>
      </c>
      <c r="I10" s="1" t="s">
        <v>26</v>
      </c>
      <c r="J10" s="3" t="s">
        <v>33</v>
      </c>
      <c r="K10" s="3" t="s">
        <v>32</v>
      </c>
      <c r="L10" s="3" t="s">
        <v>31</v>
      </c>
      <c r="M10" s="3" t="s">
        <v>30</v>
      </c>
      <c r="N10" s="3" t="s">
        <v>29</v>
      </c>
      <c r="O10" s="3" t="s">
        <v>28</v>
      </c>
      <c r="P10" s="3" t="s">
        <v>27</v>
      </c>
      <c r="Q10" s="1" t="s">
        <v>26</v>
      </c>
    </row>
    <row r="11" spans="1:17" x14ac:dyDescent="0.2">
      <c r="A11" s="3" t="s">
        <v>25</v>
      </c>
      <c r="B11" s="2">
        <v>0</v>
      </c>
      <c r="C11" s="2">
        <v>0</v>
      </c>
      <c r="D11" s="2">
        <v>6</v>
      </c>
      <c r="E11" s="2">
        <v>1</v>
      </c>
      <c r="F11" s="2">
        <v>0</v>
      </c>
      <c r="G11" s="2">
        <v>0</v>
      </c>
      <c r="H11" s="2">
        <v>0</v>
      </c>
      <c r="I11" s="1">
        <f t="shared" ref="I11:I25" si="0">SUM(B11:H11)</f>
        <v>7</v>
      </c>
      <c r="J11" s="2">
        <v>2</v>
      </c>
      <c r="K11" s="2">
        <v>0</v>
      </c>
      <c r="L11" s="2">
        <v>31</v>
      </c>
      <c r="M11" s="2">
        <v>0</v>
      </c>
      <c r="N11" s="2">
        <v>0</v>
      </c>
      <c r="O11" s="2">
        <v>0</v>
      </c>
      <c r="P11" s="2">
        <v>1</v>
      </c>
      <c r="Q11" s="1">
        <f t="shared" ref="Q11:Q25" si="1">SUM(J11:P11)</f>
        <v>34</v>
      </c>
    </row>
    <row r="12" spans="1:17" x14ac:dyDescent="0.2">
      <c r="A12" s="3" t="s">
        <v>24</v>
      </c>
      <c r="B12" s="2">
        <v>0</v>
      </c>
      <c r="C12" s="2">
        <v>0</v>
      </c>
      <c r="D12" s="2">
        <v>4</v>
      </c>
      <c r="E12" s="2">
        <v>0</v>
      </c>
      <c r="F12" s="2">
        <v>0</v>
      </c>
      <c r="G12" s="2">
        <v>0</v>
      </c>
      <c r="H12" s="2">
        <v>0</v>
      </c>
      <c r="I12" s="1">
        <f t="shared" si="0"/>
        <v>4</v>
      </c>
      <c r="J12" s="2">
        <v>0</v>
      </c>
      <c r="K12" s="2">
        <v>0</v>
      </c>
      <c r="L12" s="2">
        <v>41</v>
      </c>
      <c r="M12" s="2">
        <v>3</v>
      </c>
      <c r="N12" s="2">
        <v>1</v>
      </c>
      <c r="O12" s="2">
        <v>0</v>
      </c>
      <c r="P12" s="2">
        <v>0</v>
      </c>
      <c r="Q12" s="1">
        <f t="shared" si="1"/>
        <v>45</v>
      </c>
    </row>
    <row r="13" spans="1:17" x14ac:dyDescent="0.2">
      <c r="A13" s="3" t="s">
        <v>23</v>
      </c>
      <c r="B13" s="2">
        <v>0</v>
      </c>
      <c r="C13" s="2">
        <v>1</v>
      </c>
      <c r="D13" s="2">
        <v>20</v>
      </c>
      <c r="E13" s="2">
        <v>0</v>
      </c>
      <c r="F13" s="2">
        <v>0</v>
      </c>
      <c r="G13" s="2">
        <v>0</v>
      </c>
      <c r="H13" s="2">
        <v>0</v>
      </c>
      <c r="I13" s="1">
        <f t="shared" si="0"/>
        <v>21</v>
      </c>
      <c r="J13" s="2">
        <v>0</v>
      </c>
      <c r="K13" s="2">
        <v>0</v>
      </c>
      <c r="L13" s="2">
        <v>53</v>
      </c>
      <c r="M13" s="2">
        <v>1</v>
      </c>
      <c r="N13" s="2">
        <v>1</v>
      </c>
      <c r="O13" s="2">
        <v>0</v>
      </c>
      <c r="P13" s="2">
        <v>0</v>
      </c>
      <c r="Q13" s="1">
        <f t="shared" si="1"/>
        <v>55</v>
      </c>
    </row>
    <row r="14" spans="1:17" x14ac:dyDescent="0.2">
      <c r="A14" s="3" t="s">
        <v>22</v>
      </c>
      <c r="B14" s="2">
        <v>0</v>
      </c>
      <c r="C14" s="2">
        <v>1</v>
      </c>
      <c r="D14" s="2">
        <v>16</v>
      </c>
      <c r="E14" s="2">
        <v>1</v>
      </c>
      <c r="F14" s="2">
        <v>0</v>
      </c>
      <c r="G14" s="2">
        <v>0</v>
      </c>
      <c r="H14" s="2">
        <v>0</v>
      </c>
      <c r="I14" s="1">
        <f t="shared" si="0"/>
        <v>18</v>
      </c>
      <c r="J14" s="2">
        <v>0</v>
      </c>
      <c r="K14" s="2">
        <v>0</v>
      </c>
      <c r="L14" s="2">
        <v>46</v>
      </c>
      <c r="M14" s="2">
        <v>3</v>
      </c>
      <c r="N14" s="2">
        <v>1</v>
      </c>
      <c r="O14" s="2">
        <v>0</v>
      </c>
      <c r="P14" s="2">
        <v>1</v>
      </c>
      <c r="Q14" s="1">
        <f t="shared" si="1"/>
        <v>51</v>
      </c>
    </row>
    <row r="15" spans="1:17" x14ac:dyDescent="0.2">
      <c r="A15" s="1" t="s">
        <v>1</v>
      </c>
      <c r="B15" s="1">
        <f t="shared" ref="B15:H15" si="2">SUM(B11:B14)</f>
        <v>0</v>
      </c>
      <c r="C15" s="1">
        <f t="shared" si="2"/>
        <v>2</v>
      </c>
      <c r="D15" s="1">
        <f t="shared" si="2"/>
        <v>46</v>
      </c>
      <c r="E15" s="1">
        <f t="shared" si="2"/>
        <v>2</v>
      </c>
      <c r="F15" s="1">
        <f t="shared" si="2"/>
        <v>0</v>
      </c>
      <c r="G15" s="1">
        <f t="shared" si="2"/>
        <v>0</v>
      </c>
      <c r="H15" s="1">
        <f t="shared" si="2"/>
        <v>0</v>
      </c>
      <c r="I15" s="1">
        <f t="shared" si="0"/>
        <v>50</v>
      </c>
      <c r="J15" s="1">
        <f t="shared" ref="J15:P15" si="3">SUM(J11:J14)</f>
        <v>2</v>
      </c>
      <c r="K15" s="1">
        <f t="shared" si="3"/>
        <v>0</v>
      </c>
      <c r="L15" s="1">
        <f t="shared" si="3"/>
        <v>171</v>
      </c>
      <c r="M15" s="1">
        <f t="shared" si="3"/>
        <v>7</v>
      </c>
      <c r="N15" s="1">
        <f t="shared" si="3"/>
        <v>3</v>
      </c>
      <c r="O15" s="1">
        <f t="shared" si="3"/>
        <v>0</v>
      </c>
      <c r="P15" s="1">
        <f t="shared" si="3"/>
        <v>2</v>
      </c>
      <c r="Q15" s="1">
        <f t="shared" si="1"/>
        <v>185</v>
      </c>
    </row>
    <row r="16" spans="1:17" x14ac:dyDescent="0.2">
      <c r="A16" s="3" t="s">
        <v>21</v>
      </c>
      <c r="B16" s="2">
        <v>0</v>
      </c>
      <c r="C16" s="2">
        <v>0</v>
      </c>
      <c r="D16" s="2">
        <v>19</v>
      </c>
      <c r="E16" s="2">
        <v>4</v>
      </c>
      <c r="F16" s="2">
        <v>1</v>
      </c>
      <c r="G16" s="2">
        <v>0</v>
      </c>
      <c r="H16" s="2">
        <v>0</v>
      </c>
      <c r="I16" s="1">
        <f t="shared" si="0"/>
        <v>24</v>
      </c>
      <c r="J16" s="2">
        <v>0</v>
      </c>
      <c r="K16" s="2">
        <v>0</v>
      </c>
      <c r="L16" s="2">
        <v>36</v>
      </c>
      <c r="M16" s="2">
        <v>2</v>
      </c>
      <c r="N16" s="2">
        <v>0</v>
      </c>
      <c r="O16" s="2">
        <v>0</v>
      </c>
      <c r="P16" s="2">
        <v>0</v>
      </c>
      <c r="Q16" s="1">
        <f t="shared" si="1"/>
        <v>38</v>
      </c>
    </row>
    <row r="17" spans="1:17" x14ac:dyDescent="0.2">
      <c r="A17" s="3" t="s">
        <v>20</v>
      </c>
      <c r="B17" s="2">
        <v>0</v>
      </c>
      <c r="C17" s="2">
        <v>0</v>
      </c>
      <c r="D17" s="2">
        <v>21</v>
      </c>
      <c r="E17" s="2">
        <v>0</v>
      </c>
      <c r="F17" s="2">
        <v>0</v>
      </c>
      <c r="G17" s="2">
        <v>0</v>
      </c>
      <c r="H17" s="2">
        <v>0</v>
      </c>
      <c r="I17" s="1">
        <f t="shared" si="0"/>
        <v>21</v>
      </c>
      <c r="J17" s="2">
        <v>0</v>
      </c>
      <c r="K17" s="2">
        <v>0</v>
      </c>
      <c r="L17" s="2">
        <v>37</v>
      </c>
      <c r="M17" s="2">
        <v>3</v>
      </c>
      <c r="N17" s="2">
        <v>1</v>
      </c>
      <c r="O17" s="2">
        <v>0</v>
      </c>
      <c r="P17" s="2">
        <v>1</v>
      </c>
      <c r="Q17" s="1">
        <f t="shared" si="1"/>
        <v>42</v>
      </c>
    </row>
    <row r="18" spans="1:17" x14ac:dyDescent="0.2">
      <c r="A18" s="3" t="s">
        <v>19</v>
      </c>
      <c r="B18" s="2">
        <v>0</v>
      </c>
      <c r="C18" s="2">
        <v>0</v>
      </c>
      <c r="D18" s="2">
        <v>11</v>
      </c>
      <c r="E18" s="2">
        <v>1</v>
      </c>
      <c r="F18" s="2">
        <v>0</v>
      </c>
      <c r="G18" s="2">
        <v>0</v>
      </c>
      <c r="H18" s="2">
        <v>0</v>
      </c>
      <c r="I18" s="1">
        <f t="shared" si="0"/>
        <v>12</v>
      </c>
      <c r="J18" s="2">
        <v>0</v>
      </c>
      <c r="K18" s="2">
        <v>0</v>
      </c>
      <c r="L18" s="2">
        <v>40</v>
      </c>
      <c r="M18" s="2">
        <v>5</v>
      </c>
      <c r="N18" s="2">
        <v>1</v>
      </c>
      <c r="O18" s="2">
        <v>0</v>
      </c>
      <c r="P18" s="2">
        <v>0</v>
      </c>
      <c r="Q18" s="1">
        <f t="shared" si="1"/>
        <v>46</v>
      </c>
    </row>
    <row r="19" spans="1:17" x14ac:dyDescent="0.2">
      <c r="A19" s="3" t="s">
        <v>18</v>
      </c>
      <c r="B19" s="2">
        <v>0</v>
      </c>
      <c r="C19" s="2">
        <v>0</v>
      </c>
      <c r="D19" s="2">
        <v>24</v>
      </c>
      <c r="E19" s="2">
        <v>0</v>
      </c>
      <c r="F19" s="2">
        <v>0</v>
      </c>
      <c r="G19" s="2">
        <v>0</v>
      </c>
      <c r="H19" s="2">
        <v>0</v>
      </c>
      <c r="I19" s="1">
        <f t="shared" si="0"/>
        <v>24</v>
      </c>
      <c r="J19" s="2">
        <v>0</v>
      </c>
      <c r="K19" s="2">
        <v>0</v>
      </c>
      <c r="L19" s="2">
        <v>54</v>
      </c>
      <c r="M19" s="2">
        <v>4</v>
      </c>
      <c r="N19" s="2">
        <v>0</v>
      </c>
      <c r="O19" s="2">
        <v>0</v>
      </c>
      <c r="P19" s="2">
        <v>0</v>
      </c>
      <c r="Q19" s="1">
        <f t="shared" si="1"/>
        <v>58</v>
      </c>
    </row>
    <row r="20" spans="1:17" x14ac:dyDescent="0.2">
      <c r="A20" s="1" t="s">
        <v>1</v>
      </c>
      <c r="B20" s="1">
        <f t="shared" ref="B20:H20" si="4">SUM(B16:B19)</f>
        <v>0</v>
      </c>
      <c r="C20" s="1">
        <f t="shared" si="4"/>
        <v>0</v>
      </c>
      <c r="D20" s="1">
        <f t="shared" si="4"/>
        <v>75</v>
      </c>
      <c r="E20" s="1">
        <f t="shared" si="4"/>
        <v>5</v>
      </c>
      <c r="F20" s="1">
        <f t="shared" si="4"/>
        <v>1</v>
      </c>
      <c r="G20" s="1">
        <f t="shared" si="4"/>
        <v>0</v>
      </c>
      <c r="H20" s="1">
        <f t="shared" si="4"/>
        <v>0</v>
      </c>
      <c r="I20" s="1">
        <f t="shared" si="0"/>
        <v>81</v>
      </c>
      <c r="J20" s="1">
        <f t="shared" ref="J20:P20" si="5">SUM(J16:J19)</f>
        <v>0</v>
      </c>
      <c r="K20" s="1">
        <f t="shared" si="5"/>
        <v>0</v>
      </c>
      <c r="L20" s="1">
        <f t="shared" si="5"/>
        <v>167</v>
      </c>
      <c r="M20" s="1">
        <f t="shared" si="5"/>
        <v>14</v>
      </c>
      <c r="N20" s="1">
        <f t="shared" si="5"/>
        <v>2</v>
      </c>
      <c r="O20" s="1">
        <f t="shared" si="5"/>
        <v>0</v>
      </c>
      <c r="P20" s="1">
        <f t="shared" si="5"/>
        <v>1</v>
      </c>
      <c r="Q20" s="1">
        <f t="shared" si="1"/>
        <v>184</v>
      </c>
    </row>
    <row r="21" spans="1:17" x14ac:dyDescent="0.2">
      <c r="A21" s="3" t="s">
        <v>17</v>
      </c>
      <c r="B21" s="2">
        <v>0</v>
      </c>
      <c r="C21" s="2">
        <v>0</v>
      </c>
      <c r="D21" s="2">
        <v>14</v>
      </c>
      <c r="E21" s="2">
        <v>1</v>
      </c>
      <c r="F21" s="2">
        <v>0</v>
      </c>
      <c r="G21" s="2">
        <v>0</v>
      </c>
      <c r="H21" s="2">
        <v>0</v>
      </c>
      <c r="I21" s="1">
        <f t="shared" si="0"/>
        <v>15</v>
      </c>
      <c r="J21" s="2">
        <v>0</v>
      </c>
      <c r="K21" s="2">
        <v>0</v>
      </c>
      <c r="L21" s="2">
        <v>51</v>
      </c>
      <c r="M21" s="2">
        <v>1</v>
      </c>
      <c r="N21" s="2">
        <v>0</v>
      </c>
      <c r="O21" s="2">
        <v>0</v>
      </c>
      <c r="P21" s="2">
        <v>1</v>
      </c>
      <c r="Q21" s="1">
        <f t="shared" si="1"/>
        <v>53</v>
      </c>
    </row>
    <row r="22" spans="1:17" x14ac:dyDescent="0.2">
      <c r="A22" s="3" t="s">
        <v>16</v>
      </c>
      <c r="B22" s="2">
        <v>0</v>
      </c>
      <c r="C22" s="2">
        <v>0</v>
      </c>
      <c r="D22" s="2">
        <v>8</v>
      </c>
      <c r="E22" s="2">
        <v>0</v>
      </c>
      <c r="F22" s="2">
        <v>0</v>
      </c>
      <c r="G22" s="2">
        <v>0</v>
      </c>
      <c r="H22" s="2">
        <v>0</v>
      </c>
      <c r="I22" s="1">
        <f t="shared" si="0"/>
        <v>8</v>
      </c>
      <c r="J22" s="2">
        <v>0</v>
      </c>
      <c r="K22" s="2">
        <v>0</v>
      </c>
      <c r="L22" s="2">
        <v>33</v>
      </c>
      <c r="M22" s="2">
        <v>4</v>
      </c>
      <c r="N22" s="2">
        <v>0</v>
      </c>
      <c r="O22" s="2">
        <v>0</v>
      </c>
      <c r="P22" s="2">
        <v>0</v>
      </c>
      <c r="Q22" s="1">
        <f t="shared" si="1"/>
        <v>37</v>
      </c>
    </row>
    <row r="23" spans="1:17" x14ac:dyDescent="0.2">
      <c r="A23" s="3" t="s">
        <v>15</v>
      </c>
      <c r="B23" s="2">
        <v>0</v>
      </c>
      <c r="C23" s="2">
        <v>0</v>
      </c>
      <c r="D23" s="2">
        <v>4</v>
      </c>
      <c r="E23" s="2">
        <v>1</v>
      </c>
      <c r="F23" s="2">
        <v>0</v>
      </c>
      <c r="G23" s="2">
        <v>0</v>
      </c>
      <c r="H23" s="2">
        <v>0</v>
      </c>
      <c r="I23" s="1">
        <f t="shared" si="0"/>
        <v>5</v>
      </c>
      <c r="J23" s="2">
        <v>0</v>
      </c>
      <c r="K23" s="2">
        <v>1</v>
      </c>
      <c r="L23" s="2">
        <v>38</v>
      </c>
      <c r="M23" s="2">
        <v>5</v>
      </c>
      <c r="N23" s="2">
        <v>0</v>
      </c>
      <c r="O23" s="2">
        <v>0</v>
      </c>
      <c r="P23" s="2">
        <v>0</v>
      </c>
      <c r="Q23" s="1">
        <f t="shared" si="1"/>
        <v>44</v>
      </c>
    </row>
    <row r="24" spans="1:17" x14ac:dyDescent="0.2">
      <c r="A24" s="3" t="s">
        <v>14</v>
      </c>
      <c r="B24" s="2">
        <v>0</v>
      </c>
      <c r="C24" s="2">
        <v>0</v>
      </c>
      <c r="D24" s="2">
        <v>6</v>
      </c>
      <c r="E24" s="2">
        <v>1</v>
      </c>
      <c r="F24" s="2">
        <v>0</v>
      </c>
      <c r="G24" s="2">
        <v>0</v>
      </c>
      <c r="H24" s="2">
        <v>0</v>
      </c>
      <c r="I24" s="1">
        <f t="shared" si="0"/>
        <v>7</v>
      </c>
      <c r="J24" s="2">
        <v>0</v>
      </c>
      <c r="K24" s="2">
        <v>0</v>
      </c>
      <c r="L24" s="2">
        <v>20</v>
      </c>
      <c r="M24" s="2">
        <v>4</v>
      </c>
      <c r="N24" s="2">
        <v>0</v>
      </c>
      <c r="O24" s="2">
        <v>0</v>
      </c>
      <c r="P24" s="2">
        <v>1</v>
      </c>
      <c r="Q24" s="1">
        <f t="shared" si="1"/>
        <v>25</v>
      </c>
    </row>
    <row r="25" spans="1:17" x14ac:dyDescent="0.2">
      <c r="A25" s="1" t="s">
        <v>1</v>
      </c>
      <c r="B25" s="1">
        <f t="shared" ref="B25:H25" si="6">SUM(B21:B24)</f>
        <v>0</v>
      </c>
      <c r="C25" s="1">
        <f t="shared" si="6"/>
        <v>0</v>
      </c>
      <c r="D25" s="1">
        <f t="shared" si="6"/>
        <v>32</v>
      </c>
      <c r="E25" s="1">
        <f t="shared" si="6"/>
        <v>3</v>
      </c>
      <c r="F25" s="1">
        <f t="shared" si="6"/>
        <v>0</v>
      </c>
      <c r="G25" s="1">
        <f t="shared" si="6"/>
        <v>0</v>
      </c>
      <c r="H25" s="1">
        <f t="shared" si="6"/>
        <v>0</v>
      </c>
      <c r="I25" s="1">
        <f t="shared" si="0"/>
        <v>35</v>
      </c>
      <c r="J25" s="1">
        <f t="shared" ref="J25:P25" si="7">SUM(J21:J24)</f>
        <v>0</v>
      </c>
      <c r="K25" s="1">
        <f t="shared" si="7"/>
        <v>1</v>
      </c>
      <c r="L25" s="1">
        <f t="shared" si="7"/>
        <v>142</v>
      </c>
      <c r="M25" s="1">
        <f t="shared" si="7"/>
        <v>14</v>
      </c>
      <c r="N25" s="1">
        <f t="shared" si="7"/>
        <v>0</v>
      </c>
      <c r="O25" s="1">
        <f t="shared" si="7"/>
        <v>0</v>
      </c>
      <c r="P25" s="1">
        <f t="shared" si="7"/>
        <v>2</v>
      </c>
      <c r="Q25" s="1">
        <f t="shared" si="1"/>
        <v>159</v>
      </c>
    </row>
    <row r="27" spans="1:17" x14ac:dyDescent="0.2">
      <c r="A27" s="1" t="s">
        <v>0</v>
      </c>
      <c r="B27" s="1">
        <f t="shared" ref="B27:Q27" si="8">SUM(B25,B20,B15)</f>
        <v>0</v>
      </c>
      <c r="C27" s="1">
        <f t="shared" si="8"/>
        <v>2</v>
      </c>
      <c r="D27" s="1">
        <f t="shared" si="8"/>
        <v>153</v>
      </c>
      <c r="E27" s="1">
        <f t="shared" si="8"/>
        <v>10</v>
      </c>
      <c r="F27" s="1">
        <f t="shared" si="8"/>
        <v>1</v>
      </c>
      <c r="G27" s="1">
        <f t="shared" si="8"/>
        <v>0</v>
      </c>
      <c r="H27" s="1">
        <f t="shared" si="8"/>
        <v>0</v>
      </c>
      <c r="I27" s="1">
        <f t="shared" si="8"/>
        <v>166</v>
      </c>
      <c r="J27" s="1">
        <f t="shared" si="8"/>
        <v>2</v>
      </c>
      <c r="K27" s="1">
        <f t="shared" si="8"/>
        <v>1</v>
      </c>
      <c r="L27" s="1">
        <f t="shared" si="8"/>
        <v>480</v>
      </c>
      <c r="M27" s="1">
        <f t="shared" si="8"/>
        <v>35</v>
      </c>
      <c r="N27" s="1">
        <f t="shared" si="8"/>
        <v>5</v>
      </c>
      <c r="O27" s="1">
        <f t="shared" si="8"/>
        <v>0</v>
      </c>
      <c r="P27" s="1">
        <f t="shared" si="8"/>
        <v>5</v>
      </c>
      <c r="Q27" s="1">
        <f t="shared" si="8"/>
        <v>528</v>
      </c>
    </row>
    <row r="29" spans="1:17" x14ac:dyDescent="0.2">
      <c r="A29" s="3" t="s">
        <v>13</v>
      </c>
      <c r="B29" s="2">
        <v>1</v>
      </c>
      <c r="C29" s="2">
        <v>0</v>
      </c>
      <c r="D29" s="2">
        <v>13</v>
      </c>
      <c r="E29" s="2">
        <v>3</v>
      </c>
      <c r="F29" s="2">
        <v>0</v>
      </c>
      <c r="G29" s="2">
        <v>0</v>
      </c>
      <c r="H29" s="2">
        <v>0</v>
      </c>
      <c r="I29" s="1">
        <f t="shared" ref="I29:I43" si="9">SUM(B29:H29)</f>
        <v>17</v>
      </c>
      <c r="J29" s="2">
        <v>1</v>
      </c>
      <c r="K29" s="2">
        <v>2</v>
      </c>
      <c r="L29" s="2">
        <v>77</v>
      </c>
      <c r="M29" s="2">
        <v>5</v>
      </c>
      <c r="N29" s="2">
        <v>2</v>
      </c>
      <c r="O29" s="2">
        <v>0</v>
      </c>
      <c r="P29" s="2">
        <v>1</v>
      </c>
      <c r="Q29" s="1">
        <f t="shared" ref="Q29:Q43" si="10">SUM(J29:P29)</f>
        <v>88</v>
      </c>
    </row>
    <row r="30" spans="1:17" x14ac:dyDescent="0.2">
      <c r="A30" s="3" t="s">
        <v>12</v>
      </c>
      <c r="B30" s="2">
        <v>0</v>
      </c>
      <c r="C30" s="2">
        <v>0</v>
      </c>
      <c r="D30" s="2">
        <v>8</v>
      </c>
      <c r="E30" s="2">
        <v>3</v>
      </c>
      <c r="F30" s="2">
        <v>0</v>
      </c>
      <c r="G30" s="2">
        <v>0</v>
      </c>
      <c r="H30" s="2">
        <v>0</v>
      </c>
      <c r="I30" s="1">
        <f t="shared" si="9"/>
        <v>11</v>
      </c>
      <c r="J30" s="2">
        <v>2</v>
      </c>
      <c r="K30" s="2">
        <v>0</v>
      </c>
      <c r="L30" s="2">
        <v>82</v>
      </c>
      <c r="M30" s="2">
        <v>3</v>
      </c>
      <c r="N30" s="2">
        <v>0</v>
      </c>
      <c r="O30" s="2">
        <v>0</v>
      </c>
      <c r="P30" s="2">
        <v>0</v>
      </c>
      <c r="Q30" s="1">
        <f t="shared" si="10"/>
        <v>87</v>
      </c>
    </row>
    <row r="31" spans="1:17" x14ac:dyDescent="0.2">
      <c r="A31" s="3" t="s">
        <v>11</v>
      </c>
      <c r="B31" s="2">
        <v>0</v>
      </c>
      <c r="C31" s="2">
        <v>0</v>
      </c>
      <c r="D31" s="2">
        <v>8</v>
      </c>
      <c r="E31" s="2">
        <v>1</v>
      </c>
      <c r="F31" s="2">
        <v>0</v>
      </c>
      <c r="G31" s="2">
        <v>0</v>
      </c>
      <c r="H31" s="2">
        <v>0</v>
      </c>
      <c r="I31" s="1">
        <f t="shared" si="9"/>
        <v>9</v>
      </c>
      <c r="J31" s="2">
        <v>2</v>
      </c>
      <c r="K31" s="2">
        <v>1</v>
      </c>
      <c r="L31" s="2">
        <v>100</v>
      </c>
      <c r="M31" s="2">
        <v>8</v>
      </c>
      <c r="N31" s="2">
        <v>0</v>
      </c>
      <c r="O31" s="2">
        <v>0</v>
      </c>
      <c r="P31" s="2">
        <v>1</v>
      </c>
      <c r="Q31" s="1">
        <f t="shared" si="10"/>
        <v>112</v>
      </c>
    </row>
    <row r="32" spans="1:17" x14ac:dyDescent="0.2">
      <c r="A32" s="3" t="s">
        <v>10</v>
      </c>
      <c r="B32" s="2">
        <v>0</v>
      </c>
      <c r="C32" s="2">
        <v>0</v>
      </c>
      <c r="D32" s="2">
        <v>17</v>
      </c>
      <c r="E32" s="2">
        <v>1</v>
      </c>
      <c r="F32" s="2">
        <v>0</v>
      </c>
      <c r="G32" s="2">
        <v>1</v>
      </c>
      <c r="H32" s="2">
        <v>0</v>
      </c>
      <c r="I32" s="1">
        <f t="shared" si="9"/>
        <v>19</v>
      </c>
      <c r="J32" s="2">
        <v>2</v>
      </c>
      <c r="K32" s="2">
        <v>0</v>
      </c>
      <c r="L32" s="2">
        <v>128</v>
      </c>
      <c r="M32" s="2">
        <v>1</v>
      </c>
      <c r="N32" s="2">
        <v>0</v>
      </c>
      <c r="O32" s="2">
        <v>0</v>
      </c>
      <c r="P32" s="2">
        <v>1</v>
      </c>
      <c r="Q32" s="1">
        <f t="shared" si="10"/>
        <v>132</v>
      </c>
    </row>
    <row r="33" spans="1:17" x14ac:dyDescent="0.2">
      <c r="A33" s="1" t="s">
        <v>1</v>
      </c>
      <c r="B33" s="1">
        <f t="shared" ref="B33:H33" si="11">SUM(B29:B32)</f>
        <v>1</v>
      </c>
      <c r="C33" s="1">
        <f t="shared" si="11"/>
        <v>0</v>
      </c>
      <c r="D33" s="1">
        <f t="shared" si="11"/>
        <v>46</v>
      </c>
      <c r="E33" s="1">
        <f t="shared" si="11"/>
        <v>8</v>
      </c>
      <c r="F33" s="1">
        <f t="shared" si="11"/>
        <v>0</v>
      </c>
      <c r="G33" s="1">
        <f t="shared" si="11"/>
        <v>1</v>
      </c>
      <c r="H33" s="1">
        <f t="shared" si="11"/>
        <v>0</v>
      </c>
      <c r="I33" s="1">
        <f t="shared" si="9"/>
        <v>56</v>
      </c>
      <c r="J33" s="1">
        <f t="shared" ref="J33:P33" si="12">SUM(J29:J32)</f>
        <v>7</v>
      </c>
      <c r="K33" s="1">
        <f t="shared" si="12"/>
        <v>3</v>
      </c>
      <c r="L33" s="1">
        <f t="shared" si="12"/>
        <v>387</v>
      </c>
      <c r="M33" s="1">
        <f t="shared" si="12"/>
        <v>17</v>
      </c>
      <c r="N33" s="1">
        <f t="shared" si="12"/>
        <v>2</v>
      </c>
      <c r="O33" s="1">
        <f t="shared" si="12"/>
        <v>0</v>
      </c>
      <c r="P33" s="1">
        <f t="shared" si="12"/>
        <v>3</v>
      </c>
      <c r="Q33" s="1">
        <f t="shared" si="10"/>
        <v>419</v>
      </c>
    </row>
    <row r="34" spans="1:17" x14ac:dyDescent="0.2">
      <c r="A34" s="3" t="s">
        <v>9</v>
      </c>
      <c r="B34" s="2">
        <v>0</v>
      </c>
      <c r="C34" s="2">
        <v>0</v>
      </c>
      <c r="D34" s="2">
        <v>18</v>
      </c>
      <c r="E34" s="2">
        <v>1</v>
      </c>
      <c r="F34" s="2">
        <v>0</v>
      </c>
      <c r="G34" s="2">
        <v>0</v>
      </c>
      <c r="H34" s="2">
        <v>0</v>
      </c>
      <c r="I34" s="1">
        <f t="shared" si="9"/>
        <v>19</v>
      </c>
      <c r="J34" s="2">
        <v>1</v>
      </c>
      <c r="K34" s="2">
        <v>0</v>
      </c>
      <c r="L34" s="2">
        <v>120</v>
      </c>
      <c r="M34" s="2">
        <v>5</v>
      </c>
      <c r="N34" s="2">
        <v>1</v>
      </c>
      <c r="O34" s="2">
        <v>0</v>
      </c>
      <c r="P34" s="2">
        <v>0</v>
      </c>
      <c r="Q34" s="1">
        <f t="shared" si="10"/>
        <v>127</v>
      </c>
    </row>
    <row r="35" spans="1:17" x14ac:dyDescent="0.2">
      <c r="A35" s="3" t="s">
        <v>8</v>
      </c>
      <c r="B35" s="2">
        <v>0</v>
      </c>
      <c r="C35" s="2">
        <v>0</v>
      </c>
      <c r="D35" s="2">
        <v>12</v>
      </c>
      <c r="E35" s="2">
        <v>2</v>
      </c>
      <c r="F35" s="2">
        <v>0</v>
      </c>
      <c r="G35" s="2">
        <v>1</v>
      </c>
      <c r="H35" s="2">
        <v>0</v>
      </c>
      <c r="I35" s="1">
        <f t="shared" si="9"/>
        <v>15</v>
      </c>
      <c r="J35" s="2">
        <v>1</v>
      </c>
      <c r="K35" s="2">
        <v>0</v>
      </c>
      <c r="L35" s="2">
        <v>101</v>
      </c>
      <c r="M35" s="2">
        <v>3</v>
      </c>
      <c r="N35" s="2">
        <v>0</v>
      </c>
      <c r="O35" s="2">
        <v>0</v>
      </c>
      <c r="P35" s="2">
        <v>1</v>
      </c>
      <c r="Q35" s="1">
        <f t="shared" si="10"/>
        <v>106</v>
      </c>
    </row>
    <row r="36" spans="1:17" x14ac:dyDescent="0.2">
      <c r="A36" s="3" t="s">
        <v>7</v>
      </c>
      <c r="B36" s="2">
        <v>0</v>
      </c>
      <c r="C36" s="2">
        <v>0</v>
      </c>
      <c r="D36" s="2">
        <v>15</v>
      </c>
      <c r="E36" s="2">
        <v>0</v>
      </c>
      <c r="F36" s="2">
        <v>0</v>
      </c>
      <c r="G36" s="2">
        <v>1</v>
      </c>
      <c r="H36" s="2">
        <v>0</v>
      </c>
      <c r="I36" s="1">
        <f t="shared" si="9"/>
        <v>16</v>
      </c>
      <c r="J36" s="2">
        <v>1</v>
      </c>
      <c r="K36" s="2">
        <v>1</v>
      </c>
      <c r="L36" s="2">
        <v>74</v>
      </c>
      <c r="M36" s="2">
        <v>5</v>
      </c>
      <c r="N36" s="2">
        <v>0</v>
      </c>
      <c r="O36" s="2">
        <v>0</v>
      </c>
      <c r="P36" s="2">
        <v>0</v>
      </c>
      <c r="Q36" s="1">
        <f t="shared" si="10"/>
        <v>81</v>
      </c>
    </row>
    <row r="37" spans="1:17" x14ac:dyDescent="0.2">
      <c r="A37" s="3" t="s">
        <v>6</v>
      </c>
      <c r="B37" s="2">
        <v>0</v>
      </c>
      <c r="C37" s="2">
        <v>0</v>
      </c>
      <c r="D37" s="2">
        <v>9</v>
      </c>
      <c r="E37" s="2">
        <v>0</v>
      </c>
      <c r="F37" s="2">
        <v>0</v>
      </c>
      <c r="G37" s="2">
        <v>1</v>
      </c>
      <c r="H37" s="2">
        <v>0</v>
      </c>
      <c r="I37" s="1">
        <f t="shared" si="9"/>
        <v>10</v>
      </c>
      <c r="J37" s="2">
        <v>0</v>
      </c>
      <c r="K37" s="2">
        <v>1</v>
      </c>
      <c r="L37" s="2">
        <v>53</v>
      </c>
      <c r="M37" s="2">
        <v>7</v>
      </c>
      <c r="N37" s="2">
        <v>0</v>
      </c>
      <c r="O37" s="2">
        <v>0</v>
      </c>
      <c r="P37" s="2">
        <v>0</v>
      </c>
      <c r="Q37" s="1">
        <f t="shared" si="10"/>
        <v>61</v>
      </c>
    </row>
    <row r="38" spans="1:17" x14ac:dyDescent="0.2">
      <c r="A38" s="1" t="s">
        <v>1</v>
      </c>
      <c r="B38" s="1">
        <f t="shared" ref="B38:H38" si="13">SUM(B34:B37)</f>
        <v>0</v>
      </c>
      <c r="C38" s="1">
        <f t="shared" si="13"/>
        <v>0</v>
      </c>
      <c r="D38" s="1">
        <f t="shared" si="13"/>
        <v>54</v>
      </c>
      <c r="E38" s="1">
        <f t="shared" si="13"/>
        <v>3</v>
      </c>
      <c r="F38" s="1">
        <f t="shared" si="13"/>
        <v>0</v>
      </c>
      <c r="G38" s="1">
        <f t="shared" si="13"/>
        <v>3</v>
      </c>
      <c r="H38" s="1">
        <f t="shared" si="13"/>
        <v>0</v>
      </c>
      <c r="I38" s="1">
        <f t="shared" si="9"/>
        <v>60</v>
      </c>
      <c r="J38" s="1">
        <f t="shared" ref="J38:P38" si="14">SUM(J34:J37)</f>
        <v>3</v>
      </c>
      <c r="K38" s="1">
        <f t="shared" si="14"/>
        <v>2</v>
      </c>
      <c r="L38" s="1">
        <f t="shared" si="14"/>
        <v>348</v>
      </c>
      <c r="M38" s="1">
        <f t="shared" si="14"/>
        <v>20</v>
      </c>
      <c r="N38" s="1">
        <f t="shared" si="14"/>
        <v>1</v>
      </c>
      <c r="O38" s="1">
        <f t="shared" si="14"/>
        <v>0</v>
      </c>
      <c r="P38" s="1">
        <f t="shared" si="14"/>
        <v>1</v>
      </c>
      <c r="Q38" s="1">
        <f t="shared" si="10"/>
        <v>375</v>
      </c>
    </row>
    <row r="39" spans="1:17" x14ac:dyDescent="0.2">
      <c r="A39" s="3" t="s">
        <v>5</v>
      </c>
      <c r="B39" s="2">
        <v>0</v>
      </c>
      <c r="C39" s="2">
        <v>0</v>
      </c>
      <c r="D39" s="2">
        <v>11</v>
      </c>
      <c r="E39" s="2">
        <v>2</v>
      </c>
      <c r="F39" s="2">
        <v>0</v>
      </c>
      <c r="G39" s="2">
        <v>0</v>
      </c>
      <c r="H39" s="2">
        <v>0</v>
      </c>
      <c r="I39" s="1">
        <f t="shared" si="9"/>
        <v>13</v>
      </c>
      <c r="J39" s="2">
        <v>0</v>
      </c>
      <c r="K39" s="2">
        <v>1</v>
      </c>
      <c r="L39" s="2">
        <v>52</v>
      </c>
      <c r="M39" s="2">
        <v>11</v>
      </c>
      <c r="N39" s="2">
        <v>1</v>
      </c>
      <c r="O39" s="2">
        <v>0</v>
      </c>
      <c r="P39" s="2">
        <v>1</v>
      </c>
      <c r="Q39" s="1">
        <f t="shared" si="10"/>
        <v>66</v>
      </c>
    </row>
    <row r="40" spans="1:17" x14ac:dyDescent="0.2">
      <c r="A40" s="3" t="s">
        <v>4</v>
      </c>
      <c r="B40" s="2">
        <v>0</v>
      </c>
      <c r="C40" s="2">
        <v>0</v>
      </c>
      <c r="D40" s="2">
        <v>10</v>
      </c>
      <c r="E40" s="2">
        <v>1</v>
      </c>
      <c r="F40" s="2">
        <v>0</v>
      </c>
      <c r="G40" s="2">
        <v>0</v>
      </c>
      <c r="H40" s="2">
        <v>0</v>
      </c>
      <c r="I40" s="1">
        <f t="shared" si="9"/>
        <v>11</v>
      </c>
      <c r="J40" s="2">
        <v>1</v>
      </c>
      <c r="K40" s="2">
        <v>0</v>
      </c>
      <c r="L40" s="2">
        <v>49</v>
      </c>
      <c r="M40" s="2">
        <v>2</v>
      </c>
      <c r="N40" s="2">
        <v>0</v>
      </c>
      <c r="O40" s="2">
        <v>0</v>
      </c>
      <c r="P40" s="2">
        <v>0</v>
      </c>
      <c r="Q40" s="1">
        <f t="shared" si="10"/>
        <v>52</v>
      </c>
    </row>
    <row r="41" spans="1:17" x14ac:dyDescent="0.2">
      <c r="A41" s="3" t="s">
        <v>3</v>
      </c>
      <c r="B41" s="2">
        <v>0</v>
      </c>
      <c r="C41" s="2">
        <v>0</v>
      </c>
      <c r="D41" s="2">
        <v>2</v>
      </c>
      <c r="E41" s="2">
        <v>1</v>
      </c>
      <c r="F41" s="2">
        <v>1</v>
      </c>
      <c r="G41" s="2">
        <v>0</v>
      </c>
      <c r="H41" s="2">
        <v>0</v>
      </c>
      <c r="I41" s="1">
        <f t="shared" si="9"/>
        <v>4</v>
      </c>
      <c r="J41" s="2">
        <v>0</v>
      </c>
      <c r="K41" s="2">
        <v>1</v>
      </c>
      <c r="L41" s="2">
        <v>34</v>
      </c>
      <c r="M41" s="2">
        <v>1</v>
      </c>
      <c r="N41" s="2">
        <v>1</v>
      </c>
      <c r="O41" s="2">
        <v>0</v>
      </c>
      <c r="P41" s="2">
        <v>1</v>
      </c>
      <c r="Q41" s="1">
        <f t="shared" si="10"/>
        <v>38</v>
      </c>
    </row>
    <row r="42" spans="1:17" x14ac:dyDescent="0.2">
      <c r="A42" s="3" t="s">
        <v>2</v>
      </c>
      <c r="B42" s="2">
        <v>0</v>
      </c>
      <c r="C42" s="2">
        <v>0</v>
      </c>
      <c r="D42" s="2">
        <v>4</v>
      </c>
      <c r="E42" s="2">
        <v>1</v>
      </c>
      <c r="F42" s="2">
        <v>0</v>
      </c>
      <c r="G42" s="2">
        <v>0</v>
      </c>
      <c r="H42" s="2">
        <v>0</v>
      </c>
      <c r="I42" s="1">
        <f t="shared" si="9"/>
        <v>5</v>
      </c>
      <c r="J42" s="2">
        <v>1</v>
      </c>
      <c r="K42" s="2">
        <v>0</v>
      </c>
      <c r="L42" s="2">
        <v>36</v>
      </c>
      <c r="M42" s="2">
        <v>3</v>
      </c>
      <c r="N42" s="2">
        <v>0</v>
      </c>
      <c r="O42" s="2">
        <v>0</v>
      </c>
      <c r="P42" s="2">
        <v>0</v>
      </c>
      <c r="Q42" s="1">
        <f t="shared" si="10"/>
        <v>40</v>
      </c>
    </row>
    <row r="43" spans="1:17" x14ac:dyDescent="0.2">
      <c r="A43" s="1" t="s">
        <v>1</v>
      </c>
      <c r="B43" s="1">
        <f t="shared" ref="B43:H43" si="15">SUM(B39:B42)</f>
        <v>0</v>
      </c>
      <c r="C43" s="1">
        <f t="shared" si="15"/>
        <v>0</v>
      </c>
      <c r="D43" s="1">
        <f t="shared" si="15"/>
        <v>27</v>
      </c>
      <c r="E43" s="1">
        <f t="shared" si="15"/>
        <v>5</v>
      </c>
      <c r="F43" s="1">
        <f t="shared" si="15"/>
        <v>1</v>
      </c>
      <c r="G43" s="1">
        <f t="shared" si="15"/>
        <v>0</v>
      </c>
      <c r="H43" s="1">
        <f t="shared" si="15"/>
        <v>0</v>
      </c>
      <c r="I43" s="1">
        <f t="shared" si="9"/>
        <v>33</v>
      </c>
      <c r="J43" s="1">
        <f t="shared" ref="J43:P43" si="16">SUM(J39:J42)</f>
        <v>2</v>
      </c>
      <c r="K43" s="1">
        <f t="shared" si="16"/>
        <v>2</v>
      </c>
      <c r="L43" s="1">
        <f t="shared" si="16"/>
        <v>171</v>
      </c>
      <c r="M43" s="1">
        <f t="shared" si="16"/>
        <v>17</v>
      </c>
      <c r="N43" s="1">
        <f t="shared" si="16"/>
        <v>2</v>
      </c>
      <c r="O43" s="1">
        <f t="shared" si="16"/>
        <v>0</v>
      </c>
      <c r="P43" s="1">
        <f t="shared" si="16"/>
        <v>2</v>
      </c>
      <c r="Q43" s="1">
        <f t="shared" si="10"/>
        <v>196</v>
      </c>
    </row>
    <row r="45" spans="1:17" x14ac:dyDescent="0.2">
      <c r="A45" s="1" t="s">
        <v>0</v>
      </c>
      <c r="B45" s="1">
        <f t="shared" ref="B45:Q45" si="17">SUM(B43,B38,B33)</f>
        <v>1</v>
      </c>
      <c r="C45" s="1">
        <f t="shared" si="17"/>
        <v>0</v>
      </c>
      <c r="D45" s="1">
        <f t="shared" si="17"/>
        <v>127</v>
      </c>
      <c r="E45" s="1">
        <f t="shared" si="17"/>
        <v>16</v>
      </c>
      <c r="F45" s="1">
        <f t="shared" si="17"/>
        <v>1</v>
      </c>
      <c r="G45" s="1">
        <f t="shared" si="17"/>
        <v>4</v>
      </c>
      <c r="H45" s="1">
        <f t="shared" si="17"/>
        <v>0</v>
      </c>
      <c r="I45" s="1">
        <f t="shared" si="17"/>
        <v>149</v>
      </c>
      <c r="J45" s="1">
        <f t="shared" si="17"/>
        <v>12</v>
      </c>
      <c r="K45" s="1">
        <f t="shared" si="17"/>
        <v>7</v>
      </c>
      <c r="L45" s="1">
        <f t="shared" si="17"/>
        <v>906</v>
      </c>
      <c r="M45" s="1">
        <f t="shared" si="17"/>
        <v>54</v>
      </c>
      <c r="N45" s="1">
        <f t="shared" si="17"/>
        <v>5</v>
      </c>
      <c r="O45" s="1">
        <f t="shared" si="17"/>
        <v>0</v>
      </c>
      <c r="P45" s="1">
        <f t="shared" si="17"/>
        <v>6</v>
      </c>
      <c r="Q45" s="1">
        <f t="shared" si="17"/>
        <v>990</v>
      </c>
    </row>
  </sheetData>
  <mergeCells count="2">
    <mergeCell ref="B9:I9"/>
    <mergeCell ref="J9:Q9"/>
  </mergeCells>
  <conditionalFormatting sqref="B29:H32 B11:H14">
    <cfRule type="cellIs" dxfId="29" priority="10" stopIfTrue="1" operator="lessThan">
      <formula>0</formula>
    </cfRule>
  </conditionalFormatting>
  <conditionalFormatting sqref="B16:H19">
    <cfRule type="cellIs" dxfId="28" priority="9" stopIfTrue="1" operator="lessThan">
      <formula>0</formula>
    </cfRule>
  </conditionalFormatting>
  <conditionalFormatting sqref="B21:H24">
    <cfRule type="cellIs" dxfId="27" priority="8" stopIfTrue="1" operator="lessThan">
      <formula>0</formula>
    </cfRule>
  </conditionalFormatting>
  <conditionalFormatting sqref="B34:H37">
    <cfRule type="cellIs" dxfId="26" priority="7" stopIfTrue="1" operator="lessThan">
      <formula>0</formula>
    </cfRule>
  </conditionalFormatting>
  <conditionalFormatting sqref="B39:H42">
    <cfRule type="cellIs" dxfId="25" priority="6" stopIfTrue="1" operator="lessThan">
      <formula>0</formula>
    </cfRule>
  </conditionalFormatting>
  <conditionalFormatting sqref="J29:P32 J11:P14">
    <cfRule type="cellIs" dxfId="24" priority="5" stopIfTrue="1" operator="lessThan">
      <formula>0</formula>
    </cfRule>
  </conditionalFormatting>
  <conditionalFormatting sqref="J16:P19">
    <cfRule type="cellIs" dxfId="23" priority="4" stopIfTrue="1" operator="lessThan">
      <formula>0</formula>
    </cfRule>
  </conditionalFormatting>
  <conditionalFormatting sqref="J21:P24">
    <cfRule type="cellIs" dxfId="22" priority="3" stopIfTrue="1" operator="lessThan">
      <formula>0</formula>
    </cfRule>
  </conditionalFormatting>
  <conditionalFormatting sqref="J34:P37">
    <cfRule type="cellIs" dxfId="21" priority="2" stopIfTrue="1" operator="lessThan">
      <formula>0</formula>
    </cfRule>
  </conditionalFormatting>
  <conditionalFormatting sqref="J39:P42">
    <cfRule type="cellIs" dxfId="20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9850F-69DB-480E-8DDA-AA2310201E1F}">
  <sheetPr codeName="Sheet7">
    <pageSetUpPr fitToPage="1"/>
  </sheetPr>
  <dimension ref="A1:Q45"/>
  <sheetViews>
    <sheetView zoomScale="75" workbookViewId="0"/>
  </sheetViews>
  <sheetFormatPr defaultRowHeight="12.75" x14ac:dyDescent="0.2"/>
  <cols>
    <col min="1" max="1" width="16.7109375" customWidth="1"/>
    <col min="2" max="34" width="8.7109375" customWidth="1"/>
  </cols>
  <sheetData>
    <row r="1" spans="1:17" ht="26.25" x14ac:dyDescent="0.4">
      <c r="A1" s="17" t="s">
        <v>40</v>
      </c>
    </row>
    <row r="3" spans="1:17" ht="15.75" x14ac:dyDescent="0.25">
      <c r="A3" s="18" t="s">
        <v>88</v>
      </c>
    </row>
    <row r="5" spans="1:17" x14ac:dyDescent="0.2">
      <c r="A5" s="7" t="s">
        <v>39</v>
      </c>
      <c r="B5" s="6" t="s">
        <v>38</v>
      </c>
    </row>
    <row r="7" spans="1:17" ht="15.75" x14ac:dyDescent="0.25">
      <c r="A7" s="5" t="s">
        <v>37</v>
      </c>
      <c r="B7" s="4" t="s">
        <v>43</v>
      </c>
    </row>
    <row r="9" spans="1:17" x14ac:dyDescent="0.2">
      <c r="B9" s="20" t="s">
        <v>42</v>
      </c>
      <c r="C9" s="21"/>
      <c r="D9" s="21"/>
      <c r="E9" s="21"/>
      <c r="F9" s="21"/>
      <c r="G9" s="21"/>
      <c r="H9" s="21"/>
      <c r="I9" s="22"/>
      <c r="J9" s="20" t="s">
        <v>41</v>
      </c>
      <c r="K9" s="21"/>
      <c r="L9" s="21"/>
      <c r="M9" s="21"/>
      <c r="N9" s="21"/>
      <c r="O9" s="21"/>
      <c r="P9" s="21"/>
      <c r="Q9" s="22"/>
    </row>
    <row r="10" spans="1:17" x14ac:dyDescent="0.2">
      <c r="A10" s="3" t="s">
        <v>34</v>
      </c>
      <c r="B10" s="3" t="s">
        <v>33</v>
      </c>
      <c r="C10" s="3" t="s">
        <v>32</v>
      </c>
      <c r="D10" s="3" t="s">
        <v>31</v>
      </c>
      <c r="E10" s="3" t="s">
        <v>30</v>
      </c>
      <c r="F10" s="3" t="s">
        <v>29</v>
      </c>
      <c r="G10" s="3" t="s">
        <v>28</v>
      </c>
      <c r="H10" s="3" t="s">
        <v>27</v>
      </c>
      <c r="I10" s="1" t="s">
        <v>26</v>
      </c>
      <c r="J10" s="3" t="s">
        <v>33</v>
      </c>
      <c r="K10" s="3" t="s">
        <v>32</v>
      </c>
      <c r="L10" s="3" t="s">
        <v>31</v>
      </c>
      <c r="M10" s="3" t="s">
        <v>30</v>
      </c>
      <c r="N10" s="3" t="s">
        <v>29</v>
      </c>
      <c r="O10" s="3" t="s">
        <v>28</v>
      </c>
      <c r="P10" s="3" t="s">
        <v>27</v>
      </c>
      <c r="Q10" s="1" t="s">
        <v>26</v>
      </c>
    </row>
    <row r="11" spans="1:17" x14ac:dyDescent="0.2">
      <c r="A11" s="3" t="s">
        <v>25</v>
      </c>
      <c r="B11" s="2">
        <v>0</v>
      </c>
      <c r="C11" s="2">
        <v>0</v>
      </c>
      <c r="D11" s="2">
        <v>34</v>
      </c>
      <c r="E11" s="2">
        <v>12</v>
      </c>
      <c r="F11" s="2">
        <v>0</v>
      </c>
      <c r="G11" s="2">
        <v>0</v>
      </c>
      <c r="H11" s="2">
        <v>0</v>
      </c>
      <c r="I11" s="1">
        <f t="shared" ref="I11:I25" si="0">SUM(B11:H11)</f>
        <v>46</v>
      </c>
      <c r="J11" s="2">
        <v>0</v>
      </c>
      <c r="K11" s="2">
        <v>0</v>
      </c>
      <c r="L11" s="2">
        <v>3</v>
      </c>
      <c r="M11" s="2">
        <v>1</v>
      </c>
      <c r="N11" s="2">
        <v>0</v>
      </c>
      <c r="O11" s="2">
        <v>0</v>
      </c>
      <c r="P11" s="2">
        <v>0</v>
      </c>
      <c r="Q11" s="1">
        <f t="shared" ref="Q11:Q25" si="1">SUM(J11:P11)</f>
        <v>4</v>
      </c>
    </row>
    <row r="12" spans="1:17" x14ac:dyDescent="0.2">
      <c r="A12" s="3" t="s">
        <v>24</v>
      </c>
      <c r="B12" s="2">
        <v>0</v>
      </c>
      <c r="C12" s="2">
        <v>1</v>
      </c>
      <c r="D12" s="2">
        <v>41</v>
      </c>
      <c r="E12" s="2">
        <v>6</v>
      </c>
      <c r="F12" s="2">
        <v>1</v>
      </c>
      <c r="G12" s="2">
        <v>0</v>
      </c>
      <c r="H12" s="2">
        <v>0</v>
      </c>
      <c r="I12" s="1">
        <f t="shared" si="0"/>
        <v>49</v>
      </c>
      <c r="J12" s="2">
        <v>0</v>
      </c>
      <c r="K12" s="2">
        <v>0</v>
      </c>
      <c r="L12" s="2">
        <v>4</v>
      </c>
      <c r="M12" s="2">
        <v>2</v>
      </c>
      <c r="N12" s="2">
        <v>0</v>
      </c>
      <c r="O12" s="2">
        <v>0</v>
      </c>
      <c r="P12" s="2">
        <v>0</v>
      </c>
      <c r="Q12" s="1">
        <f t="shared" si="1"/>
        <v>6</v>
      </c>
    </row>
    <row r="13" spans="1:17" x14ac:dyDescent="0.2">
      <c r="A13" s="3" t="s">
        <v>23</v>
      </c>
      <c r="B13" s="2">
        <v>0</v>
      </c>
      <c r="C13" s="2">
        <v>0</v>
      </c>
      <c r="D13" s="2">
        <v>48</v>
      </c>
      <c r="E13" s="2">
        <v>10</v>
      </c>
      <c r="F13" s="2">
        <v>0</v>
      </c>
      <c r="G13" s="2">
        <v>0</v>
      </c>
      <c r="H13" s="2">
        <v>0</v>
      </c>
      <c r="I13" s="1">
        <f t="shared" si="0"/>
        <v>58</v>
      </c>
      <c r="J13" s="2">
        <v>0</v>
      </c>
      <c r="K13" s="2">
        <v>0</v>
      </c>
      <c r="L13" s="2">
        <v>15</v>
      </c>
      <c r="M13" s="2">
        <v>2</v>
      </c>
      <c r="N13" s="2">
        <v>0</v>
      </c>
      <c r="O13" s="2">
        <v>0</v>
      </c>
      <c r="P13" s="2">
        <v>0</v>
      </c>
      <c r="Q13" s="1">
        <f t="shared" si="1"/>
        <v>17</v>
      </c>
    </row>
    <row r="14" spans="1:17" x14ac:dyDescent="0.2">
      <c r="A14" s="3" t="s">
        <v>22</v>
      </c>
      <c r="B14" s="2">
        <v>0</v>
      </c>
      <c r="C14" s="2">
        <v>0</v>
      </c>
      <c r="D14" s="2">
        <v>53</v>
      </c>
      <c r="E14" s="2">
        <v>6</v>
      </c>
      <c r="F14" s="2">
        <v>0</v>
      </c>
      <c r="G14" s="2">
        <v>0</v>
      </c>
      <c r="H14" s="2">
        <v>0</v>
      </c>
      <c r="I14" s="1">
        <f t="shared" si="0"/>
        <v>59</v>
      </c>
      <c r="J14" s="2">
        <v>0</v>
      </c>
      <c r="K14" s="2">
        <v>0</v>
      </c>
      <c r="L14" s="2">
        <v>23</v>
      </c>
      <c r="M14" s="2">
        <v>1</v>
      </c>
      <c r="N14" s="2">
        <v>0</v>
      </c>
      <c r="O14" s="2">
        <v>0</v>
      </c>
      <c r="P14" s="2">
        <v>1</v>
      </c>
      <c r="Q14" s="1">
        <f t="shared" si="1"/>
        <v>25</v>
      </c>
    </row>
    <row r="15" spans="1:17" x14ac:dyDescent="0.2">
      <c r="A15" s="1" t="s">
        <v>1</v>
      </c>
      <c r="B15" s="1">
        <f t="shared" ref="B15:H15" si="2">SUM(B11:B14)</f>
        <v>0</v>
      </c>
      <c r="C15" s="1">
        <f t="shared" si="2"/>
        <v>1</v>
      </c>
      <c r="D15" s="1">
        <f t="shared" si="2"/>
        <v>176</v>
      </c>
      <c r="E15" s="1">
        <f t="shared" si="2"/>
        <v>34</v>
      </c>
      <c r="F15" s="1">
        <f t="shared" si="2"/>
        <v>1</v>
      </c>
      <c r="G15" s="1">
        <f t="shared" si="2"/>
        <v>0</v>
      </c>
      <c r="H15" s="1">
        <f t="shared" si="2"/>
        <v>0</v>
      </c>
      <c r="I15" s="1">
        <f t="shared" si="0"/>
        <v>212</v>
      </c>
      <c r="J15" s="1">
        <f t="shared" ref="J15:P15" si="3">SUM(J11:J14)</f>
        <v>0</v>
      </c>
      <c r="K15" s="1">
        <f t="shared" si="3"/>
        <v>0</v>
      </c>
      <c r="L15" s="1">
        <f t="shared" si="3"/>
        <v>45</v>
      </c>
      <c r="M15" s="1">
        <f t="shared" si="3"/>
        <v>6</v>
      </c>
      <c r="N15" s="1">
        <f t="shared" si="3"/>
        <v>0</v>
      </c>
      <c r="O15" s="1">
        <f t="shared" si="3"/>
        <v>0</v>
      </c>
      <c r="P15" s="1">
        <f t="shared" si="3"/>
        <v>1</v>
      </c>
      <c r="Q15" s="1">
        <f t="shared" si="1"/>
        <v>52</v>
      </c>
    </row>
    <row r="16" spans="1:17" x14ac:dyDescent="0.2">
      <c r="A16" s="3" t="s">
        <v>21</v>
      </c>
      <c r="B16" s="2">
        <v>0</v>
      </c>
      <c r="C16" s="2">
        <v>0</v>
      </c>
      <c r="D16" s="2">
        <v>59</v>
      </c>
      <c r="E16" s="2">
        <v>9</v>
      </c>
      <c r="F16" s="2">
        <v>1</v>
      </c>
      <c r="G16" s="2">
        <v>0</v>
      </c>
      <c r="H16" s="2">
        <v>0</v>
      </c>
      <c r="I16" s="1">
        <f t="shared" si="0"/>
        <v>69</v>
      </c>
      <c r="J16" s="2">
        <v>0</v>
      </c>
      <c r="K16" s="2">
        <v>0</v>
      </c>
      <c r="L16" s="2">
        <v>21</v>
      </c>
      <c r="M16" s="2">
        <v>5</v>
      </c>
      <c r="N16" s="2">
        <v>0</v>
      </c>
      <c r="O16" s="2">
        <v>0</v>
      </c>
      <c r="P16" s="2">
        <v>0</v>
      </c>
      <c r="Q16" s="1">
        <f t="shared" si="1"/>
        <v>26</v>
      </c>
    </row>
    <row r="17" spans="1:17" x14ac:dyDescent="0.2">
      <c r="A17" s="3" t="s">
        <v>20</v>
      </c>
      <c r="B17" s="2">
        <v>0</v>
      </c>
      <c r="C17" s="2">
        <v>0</v>
      </c>
      <c r="D17" s="2">
        <v>66</v>
      </c>
      <c r="E17" s="2">
        <v>6</v>
      </c>
      <c r="F17" s="2">
        <v>0</v>
      </c>
      <c r="G17" s="2">
        <v>0</v>
      </c>
      <c r="H17" s="2">
        <v>0</v>
      </c>
      <c r="I17" s="1">
        <f t="shared" si="0"/>
        <v>72</v>
      </c>
      <c r="J17" s="2">
        <v>0</v>
      </c>
      <c r="K17" s="2">
        <v>0</v>
      </c>
      <c r="L17" s="2">
        <v>25</v>
      </c>
      <c r="M17" s="2">
        <v>4</v>
      </c>
      <c r="N17" s="2">
        <v>1</v>
      </c>
      <c r="O17" s="2">
        <v>0</v>
      </c>
      <c r="P17" s="2">
        <v>0</v>
      </c>
      <c r="Q17" s="1">
        <f t="shared" si="1"/>
        <v>30</v>
      </c>
    </row>
    <row r="18" spans="1:17" x14ac:dyDescent="0.2">
      <c r="A18" s="3" t="s">
        <v>19</v>
      </c>
      <c r="B18" s="2">
        <v>0</v>
      </c>
      <c r="C18" s="2">
        <v>0</v>
      </c>
      <c r="D18" s="2">
        <v>52</v>
      </c>
      <c r="E18" s="2">
        <v>3</v>
      </c>
      <c r="F18" s="2">
        <v>2</v>
      </c>
      <c r="G18" s="2">
        <v>0</v>
      </c>
      <c r="H18" s="2">
        <v>0</v>
      </c>
      <c r="I18" s="1">
        <f t="shared" si="0"/>
        <v>57</v>
      </c>
      <c r="J18" s="2">
        <v>0</v>
      </c>
      <c r="K18" s="2">
        <v>0</v>
      </c>
      <c r="L18" s="2">
        <v>20</v>
      </c>
      <c r="M18" s="2">
        <v>4</v>
      </c>
      <c r="N18" s="2">
        <v>0</v>
      </c>
      <c r="O18" s="2">
        <v>0</v>
      </c>
      <c r="P18" s="2">
        <v>0</v>
      </c>
      <c r="Q18" s="1">
        <f t="shared" si="1"/>
        <v>24</v>
      </c>
    </row>
    <row r="19" spans="1:17" x14ac:dyDescent="0.2">
      <c r="A19" s="3" t="s">
        <v>18</v>
      </c>
      <c r="B19" s="2">
        <v>0</v>
      </c>
      <c r="C19" s="2">
        <v>0</v>
      </c>
      <c r="D19" s="2">
        <v>45</v>
      </c>
      <c r="E19" s="2">
        <v>9</v>
      </c>
      <c r="F19" s="2">
        <v>3</v>
      </c>
      <c r="G19" s="2">
        <v>0</v>
      </c>
      <c r="H19" s="2">
        <v>0</v>
      </c>
      <c r="I19" s="1">
        <f t="shared" si="0"/>
        <v>57</v>
      </c>
      <c r="J19" s="2">
        <v>0</v>
      </c>
      <c r="K19" s="2">
        <v>0</v>
      </c>
      <c r="L19" s="2">
        <v>22</v>
      </c>
      <c r="M19" s="2">
        <v>2</v>
      </c>
      <c r="N19" s="2">
        <v>0</v>
      </c>
      <c r="O19" s="2">
        <v>0</v>
      </c>
      <c r="P19" s="2">
        <v>0</v>
      </c>
      <c r="Q19" s="1">
        <f t="shared" si="1"/>
        <v>24</v>
      </c>
    </row>
    <row r="20" spans="1:17" x14ac:dyDescent="0.2">
      <c r="A20" s="1" t="s">
        <v>1</v>
      </c>
      <c r="B20" s="1">
        <f t="shared" ref="B20:H20" si="4">SUM(B16:B19)</f>
        <v>0</v>
      </c>
      <c r="C20" s="1">
        <f t="shared" si="4"/>
        <v>0</v>
      </c>
      <c r="D20" s="1">
        <f t="shared" si="4"/>
        <v>222</v>
      </c>
      <c r="E20" s="1">
        <f t="shared" si="4"/>
        <v>27</v>
      </c>
      <c r="F20" s="1">
        <f t="shared" si="4"/>
        <v>6</v>
      </c>
      <c r="G20" s="1">
        <f t="shared" si="4"/>
        <v>0</v>
      </c>
      <c r="H20" s="1">
        <f t="shared" si="4"/>
        <v>0</v>
      </c>
      <c r="I20" s="1">
        <f t="shared" si="0"/>
        <v>255</v>
      </c>
      <c r="J20" s="1">
        <f t="shared" ref="J20:P20" si="5">SUM(J16:J19)</f>
        <v>0</v>
      </c>
      <c r="K20" s="1">
        <f t="shared" si="5"/>
        <v>0</v>
      </c>
      <c r="L20" s="1">
        <f t="shared" si="5"/>
        <v>88</v>
      </c>
      <c r="M20" s="1">
        <f t="shared" si="5"/>
        <v>15</v>
      </c>
      <c r="N20" s="1">
        <f t="shared" si="5"/>
        <v>1</v>
      </c>
      <c r="O20" s="1">
        <f t="shared" si="5"/>
        <v>0</v>
      </c>
      <c r="P20" s="1">
        <f t="shared" si="5"/>
        <v>0</v>
      </c>
      <c r="Q20" s="1">
        <f t="shared" si="1"/>
        <v>104</v>
      </c>
    </row>
    <row r="21" spans="1:17" x14ac:dyDescent="0.2">
      <c r="A21" s="3" t="s">
        <v>17</v>
      </c>
      <c r="B21" s="2">
        <v>0</v>
      </c>
      <c r="C21" s="2">
        <v>1</v>
      </c>
      <c r="D21" s="2">
        <v>37</v>
      </c>
      <c r="E21" s="2">
        <v>8</v>
      </c>
      <c r="F21" s="2">
        <v>2</v>
      </c>
      <c r="G21" s="2">
        <v>0</v>
      </c>
      <c r="H21" s="2">
        <v>0</v>
      </c>
      <c r="I21" s="1">
        <f t="shared" si="0"/>
        <v>48</v>
      </c>
      <c r="J21" s="2">
        <v>1</v>
      </c>
      <c r="K21" s="2">
        <v>0</v>
      </c>
      <c r="L21" s="2">
        <v>5</v>
      </c>
      <c r="M21" s="2">
        <v>1</v>
      </c>
      <c r="N21" s="2">
        <v>0</v>
      </c>
      <c r="O21" s="2">
        <v>0</v>
      </c>
      <c r="P21" s="2">
        <v>0</v>
      </c>
      <c r="Q21" s="1">
        <f t="shared" si="1"/>
        <v>7</v>
      </c>
    </row>
    <row r="22" spans="1:17" x14ac:dyDescent="0.2">
      <c r="A22" s="3" t="s">
        <v>16</v>
      </c>
      <c r="B22" s="2">
        <v>0</v>
      </c>
      <c r="C22" s="2">
        <v>0</v>
      </c>
      <c r="D22" s="2">
        <v>34</v>
      </c>
      <c r="E22" s="2">
        <v>6</v>
      </c>
      <c r="F22" s="2">
        <v>2</v>
      </c>
      <c r="G22" s="2">
        <v>0</v>
      </c>
      <c r="H22" s="2">
        <v>0</v>
      </c>
      <c r="I22" s="1">
        <f t="shared" si="0"/>
        <v>42</v>
      </c>
      <c r="J22" s="2">
        <v>0</v>
      </c>
      <c r="K22" s="2">
        <v>0</v>
      </c>
      <c r="L22" s="2">
        <v>0</v>
      </c>
      <c r="M22" s="2">
        <v>3</v>
      </c>
      <c r="N22" s="2">
        <v>0</v>
      </c>
      <c r="O22" s="2">
        <v>0</v>
      </c>
      <c r="P22" s="2">
        <v>0</v>
      </c>
      <c r="Q22" s="1">
        <f t="shared" si="1"/>
        <v>3</v>
      </c>
    </row>
    <row r="23" spans="1:17" x14ac:dyDescent="0.2">
      <c r="A23" s="3" t="s">
        <v>15</v>
      </c>
      <c r="B23" s="2">
        <v>0</v>
      </c>
      <c r="C23" s="2">
        <v>1</v>
      </c>
      <c r="D23" s="2">
        <v>32</v>
      </c>
      <c r="E23" s="2">
        <v>2</v>
      </c>
      <c r="F23" s="2">
        <v>0</v>
      </c>
      <c r="G23" s="2">
        <v>0</v>
      </c>
      <c r="H23" s="2">
        <v>0</v>
      </c>
      <c r="I23" s="1">
        <f t="shared" si="0"/>
        <v>35</v>
      </c>
      <c r="J23" s="2">
        <v>0</v>
      </c>
      <c r="K23" s="2">
        <v>0</v>
      </c>
      <c r="L23" s="2">
        <v>6</v>
      </c>
      <c r="M23" s="2">
        <v>1</v>
      </c>
      <c r="N23" s="2">
        <v>0</v>
      </c>
      <c r="O23" s="2">
        <v>0</v>
      </c>
      <c r="P23" s="2">
        <v>0</v>
      </c>
      <c r="Q23" s="1">
        <f t="shared" si="1"/>
        <v>7</v>
      </c>
    </row>
    <row r="24" spans="1:17" x14ac:dyDescent="0.2">
      <c r="A24" s="3" t="s">
        <v>14</v>
      </c>
      <c r="B24" s="2">
        <v>1</v>
      </c>
      <c r="C24" s="2">
        <v>0</v>
      </c>
      <c r="D24" s="2">
        <v>36</v>
      </c>
      <c r="E24" s="2">
        <v>1</v>
      </c>
      <c r="F24" s="2">
        <v>1</v>
      </c>
      <c r="G24" s="2">
        <v>0</v>
      </c>
      <c r="H24" s="2">
        <v>0</v>
      </c>
      <c r="I24" s="1">
        <f t="shared" si="0"/>
        <v>39</v>
      </c>
      <c r="J24" s="2">
        <v>1</v>
      </c>
      <c r="K24" s="2">
        <v>0</v>
      </c>
      <c r="L24" s="2">
        <v>4</v>
      </c>
      <c r="M24" s="2">
        <v>1</v>
      </c>
      <c r="N24" s="2">
        <v>0</v>
      </c>
      <c r="O24" s="2">
        <v>0</v>
      </c>
      <c r="P24" s="2">
        <v>0</v>
      </c>
      <c r="Q24" s="1">
        <f t="shared" si="1"/>
        <v>6</v>
      </c>
    </row>
    <row r="25" spans="1:17" x14ac:dyDescent="0.2">
      <c r="A25" s="1" t="s">
        <v>1</v>
      </c>
      <c r="B25" s="1">
        <f t="shared" ref="B25:H25" si="6">SUM(B21:B24)</f>
        <v>1</v>
      </c>
      <c r="C25" s="1">
        <f t="shared" si="6"/>
        <v>2</v>
      </c>
      <c r="D25" s="1">
        <f t="shared" si="6"/>
        <v>139</v>
      </c>
      <c r="E25" s="1">
        <f t="shared" si="6"/>
        <v>17</v>
      </c>
      <c r="F25" s="1">
        <f t="shared" si="6"/>
        <v>5</v>
      </c>
      <c r="G25" s="1">
        <f t="shared" si="6"/>
        <v>0</v>
      </c>
      <c r="H25" s="1">
        <f t="shared" si="6"/>
        <v>0</v>
      </c>
      <c r="I25" s="1">
        <f t="shared" si="0"/>
        <v>164</v>
      </c>
      <c r="J25" s="1">
        <f t="shared" ref="J25:P25" si="7">SUM(J21:J24)</f>
        <v>2</v>
      </c>
      <c r="K25" s="1">
        <f t="shared" si="7"/>
        <v>0</v>
      </c>
      <c r="L25" s="1">
        <f t="shared" si="7"/>
        <v>15</v>
      </c>
      <c r="M25" s="1">
        <f t="shared" si="7"/>
        <v>6</v>
      </c>
      <c r="N25" s="1">
        <f t="shared" si="7"/>
        <v>0</v>
      </c>
      <c r="O25" s="1">
        <f t="shared" si="7"/>
        <v>0</v>
      </c>
      <c r="P25" s="1">
        <f t="shared" si="7"/>
        <v>0</v>
      </c>
      <c r="Q25" s="1">
        <f t="shared" si="1"/>
        <v>23</v>
      </c>
    </row>
    <row r="27" spans="1:17" x14ac:dyDescent="0.2">
      <c r="A27" s="1" t="s">
        <v>0</v>
      </c>
      <c r="B27" s="1">
        <f t="shared" ref="B27:Q27" si="8">SUM(B25,B20,B15)</f>
        <v>1</v>
      </c>
      <c r="C27" s="1">
        <f t="shared" si="8"/>
        <v>3</v>
      </c>
      <c r="D27" s="1">
        <f t="shared" si="8"/>
        <v>537</v>
      </c>
      <c r="E27" s="1">
        <f t="shared" si="8"/>
        <v>78</v>
      </c>
      <c r="F27" s="1">
        <f t="shared" si="8"/>
        <v>12</v>
      </c>
      <c r="G27" s="1">
        <f t="shared" si="8"/>
        <v>0</v>
      </c>
      <c r="H27" s="1">
        <f t="shared" si="8"/>
        <v>0</v>
      </c>
      <c r="I27" s="1">
        <f t="shared" si="8"/>
        <v>631</v>
      </c>
      <c r="J27" s="1">
        <f t="shared" si="8"/>
        <v>2</v>
      </c>
      <c r="K27" s="1">
        <f t="shared" si="8"/>
        <v>0</v>
      </c>
      <c r="L27" s="1">
        <f t="shared" si="8"/>
        <v>148</v>
      </c>
      <c r="M27" s="1">
        <f t="shared" si="8"/>
        <v>27</v>
      </c>
      <c r="N27" s="1">
        <f t="shared" si="8"/>
        <v>1</v>
      </c>
      <c r="O27" s="1">
        <f t="shared" si="8"/>
        <v>0</v>
      </c>
      <c r="P27" s="1">
        <f t="shared" si="8"/>
        <v>1</v>
      </c>
      <c r="Q27" s="1">
        <f t="shared" si="8"/>
        <v>179</v>
      </c>
    </row>
    <row r="29" spans="1:17" x14ac:dyDescent="0.2">
      <c r="A29" s="3" t="s">
        <v>13</v>
      </c>
      <c r="B29" s="2">
        <v>1</v>
      </c>
      <c r="C29" s="2">
        <v>1</v>
      </c>
      <c r="D29" s="2">
        <v>64</v>
      </c>
      <c r="E29" s="2">
        <v>8</v>
      </c>
      <c r="F29" s="2">
        <v>1</v>
      </c>
      <c r="G29" s="2">
        <v>0</v>
      </c>
      <c r="H29" s="2">
        <v>0</v>
      </c>
      <c r="I29" s="1">
        <f t="shared" ref="I29:I43" si="9">SUM(B29:H29)</f>
        <v>75</v>
      </c>
      <c r="J29" s="2">
        <v>0</v>
      </c>
      <c r="K29" s="2">
        <v>0</v>
      </c>
      <c r="L29" s="2">
        <v>5</v>
      </c>
      <c r="M29" s="2">
        <v>1</v>
      </c>
      <c r="N29" s="2">
        <v>0</v>
      </c>
      <c r="O29" s="2">
        <v>0</v>
      </c>
      <c r="P29" s="2">
        <v>0</v>
      </c>
      <c r="Q29" s="1">
        <f t="shared" ref="Q29:Q43" si="10">SUM(J29:P29)</f>
        <v>6</v>
      </c>
    </row>
    <row r="30" spans="1:17" x14ac:dyDescent="0.2">
      <c r="A30" s="3" t="s">
        <v>12</v>
      </c>
      <c r="B30" s="2">
        <v>0</v>
      </c>
      <c r="C30" s="2">
        <v>0</v>
      </c>
      <c r="D30" s="2">
        <v>72</v>
      </c>
      <c r="E30" s="2">
        <v>12</v>
      </c>
      <c r="F30" s="2">
        <v>2</v>
      </c>
      <c r="G30" s="2">
        <v>0</v>
      </c>
      <c r="H30" s="2">
        <v>0</v>
      </c>
      <c r="I30" s="1">
        <f t="shared" si="9"/>
        <v>86</v>
      </c>
      <c r="J30" s="2">
        <v>0</v>
      </c>
      <c r="K30" s="2">
        <v>0</v>
      </c>
      <c r="L30" s="2">
        <v>20</v>
      </c>
      <c r="M30" s="2">
        <v>0</v>
      </c>
      <c r="N30" s="2">
        <v>0</v>
      </c>
      <c r="O30" s="2">
        <v>0</v>
      </c>
      <c r="P30" s="2">
        <v>0</v>
      </c>
      <c r="Q30" s="1">
        <f t="shared" si="10"/>
        <v>20</v>
      </c>
    </row>
    <row r="31" spans="1:17" x14ac:dyDescent="0.2">
      <c r="A31" s="3" t="s">
        <v>11</v>
      </c>
      <c r="B31" s="2">
        <v>0</v>
      </c>
      <c r="C31" s="2">
        <v>0</v>
      </c>
      <c r="D31" s="2">
        <v>81</v>
      </c>
      <c r="E31" s="2">
        <v>13</v>
      </c>
      <c r="F31" s="2">
        <v>2</v>
      </c>
      <c r="G31" s="2">
        <v>0</v>
      </c>
      <c r="H31" s="2">
        <v>0</v>
      </c>
      <c r="I31" s="1">
        <f t="shared" si="9"/>
        <v>96</v>
      </c>
      <c r="J31" s="2">
        <v>0</v>
      </c>
      <c r="K31" s="2">
        <v>0</v>
      </c>
      <c r="L31" s="2">
        <v>7</v>
      </c>
      <c r="M31" s="2">
        <v>2</v>
      </c>
      <c r="N31" s="2">
        <v>0</v>
      </c>
      <c r="O31" s="2">
        <v>0</v>
      </c>
      <c r="P31" s="2">
        <v>0</v>
      </c>
      <c r="Q31" s="1">
        <f t="shared" si="10"/>
        <v>9</v>
      </c>
    </row>
    <row r="32" spans="1:17" x14ac:dyDescent="0.2">
      <c r="A32" s="3" t="s">
        <v>10</v>
      </c>
      <c r="B32" s="2">
        <v>0</v>
      </c>
      <c r="C32" s="2">
        <v>1</v>
      </c>
      <c r="D32" s="2">
        <v>98</v>
      </c>
      <c r="E32" s="2">
        <v>13</v>
      </c>
      <c r="F32" s="2">
        <v>0</v>
      </c>
      <c r="G32" s="2">
        <v>0</v>
      </c>
      <c r="H32" s="2">
        <v>0</v>
      </c>
      <c r="I32" s="1">
        <f t="shared" si="9"/>
        <v>112</v>
      </c>
      <c r="J32" s="2">
        <v>0</v>
      </c>
      <c r="K32" s="2">
        <v>1</v>
      </c>
      <c r="L32" s="2">
        <v>7</v>
      </c>
      <c r="M32" s="2">
        <v>2</v>
      </c>
      <c r="N32" s="2">
        <v>0</v>
      </c>
      <c r="O32" s="2">
        <v>0</v>
      </c>
      <c r="P32" s="2">
        <v>0</v>
      </c>
      <c r="Q32" s="1">
        <f t="shared" si="10"/>
        <v>10</v>
      </c>
    </row>
    <row r="33" spans="1:17" x14ac:dyDescent="0.2">
      <c r="A33" s="1" t="s">
        <v>1</v>
      </c>
      <c r="B33" s="1">
        <f t="shared" ref="B33:H33" si="11">SUM(B29:B32)</f>
        <v>1</v>
      </c>
      <c r="C33" s="1">
        <f t="shared" si="11"/>
        <v>2</v>
      </c>
      <c r="D33" s="1">
        <f t="shared" si="11"/>
        <v>315</v>
      </c>
      <c r="E33" s="1">
        <f t="shared" si="11"/>
        <v>46</v>
      </c>
      <c r="F33" s="1">
        <f t="shared" si="11"/>
        <v>5</v>
      </c>
      <c r="G33" s="1">
        <f t="shared" si="11"/>
        <v>0</v>
      </c>
      <c r="H33" s="1">
        <f t="shared" si="11"/>
        <v>0</v>
      </c>
      <c r="I33" s="1">
        <f t="shared" si="9"/>
        <v>369</v>
      </c>
      <c r="J33" s="1">
        <f t="shared" ref="J33:P33" si="12">SUM(J29:J32)</f>
        <v>0</v>
      </c>
      <c r="K33" s="1">
        <f t="shared" si="12"/>
        <v>1</v>
      </c>
      <c r="L33" s="1">
        <f t="shared" si="12"/>
        <v>39</v>
      </c>
      <c r="M33" s="1">
        <f t="shared" si="12"/>
        <v>5</v>
      </c>
      <c r="N33" s="1">
        <f t="shared" si="12"/>
        <v>0</v>
      </c>
      <c r="O33" s="1">
        <f t="shared" si="12"/>
        <v>0</v>
      </c>
      <c r="P33" s="1">
        <f t="shared" si="12"/>
        <v>0</v>
      </c>
      <c r="Q33" s="1">
        <f t="shared" si="10"/>
        <v>45</v>
      </c>
    </row>
    <row r="34" spans="1:17" x14ac:dyDescent="0.2">
      <c r="A34" s="3" t="s">
        <v>9</v>
      </c>
      <c r="B34" s="2">
        <v>0</v>
      </c>
      <c r="C34" s="2">
        <v>0</v>
      </c>
      <c r="D34" s="2">
        <v>108</v>
      </c>
      <c r="E34" s="2">
        <v>5</v>
      </c>
      <c r="F34" s="2">
        <v>1</v>
      </c>
      <c r="G34" s="2">
        <v>0</v>
      </c>
      <c r="H34" s="2">
        <v>0</v>
      </c>
      <c r="I34" s="1">
        <f t="shared" si="9"/>
        <v>114</v>
      </c>
      <c r="J34" s="2">
        <v>0</v>
      </c>
      <c r="K34" s="2">
        <v>0</v>
      </c>
      <c r="L34" s="2">
        <v>5</v>
      </c>
      <c r="M34" s="2">
        <v>1</v>
      </c>
      <c r="N34" s="2">
        <v>0</v>
      </c>
      <c r="O34" s="2">
        <v>0</v>
      </c>
      <c r="P34" s="2">
        <v>0</v>
      </c>
      <c r="Q34" s="1">
        <f t="shared" si="10"/>
        <v>6</v>
      </c>
    </row>
    <row r="35" spans="1:17" x14ac:dyDescent="0.2">
      <c r="A35" s="3" t="s">
        <v>8</v>
      </c>
      <c r="B35" s="2">
        <v>0</v>
      </c>
      <c r="C35" s="2">
        <v>2</v>
      </c>
      <c r="D35" s="2">
        <v>104</v>
      </c>
      <c r="E35" s="2">
        <v>10</v>
      </c>
      <c r="F35" s="2">
        <v>0</v>
      </c>
      <c r="G35" s="2">
        <v>0</v>
      </c>
      <c r="H35" s="2">
        <v>0</v>
      </c>
      <c r="I35" s="1">
        <f t="shared" si="9"/>
        <v>116</v>
      </c>
      <c r="J35" s="2">
        <v>0</v>
      </c>
      <c r="K35" s="2">
        <v>0</v>
      </c>
      <c r="L35" s="2">
        <v>10</v>
      </c>
      <c r="M35" s="2">
        <v>2</v>
      </c>
      <c r="N35" s="2">
        <v>0</v>
      </c>
      <c r="O35" s="2">
        <v>0</v>
      </c>
      <c r="P35" s="2">
        <v>0</v>
      </c>
      <c r="Q35" s="1">
        <f t="shared" si="10"/>
        <v>12</v>
      </c>
    </row>
    <row r="36" spans="1:17" x14ac:dyDescent="0.2">
      <c r="A36" s="3" t="s">
        <v>7</v>
      </c>
      <c r="B36" s="2">
        <v>0</v>
      </c>
      <c r="C36" s="2">
        <v>1</v>
      </c>
      <c r="D36" s="2">
        <v>91</v>
      </c>
      <c r="E36" s="2">
        <v>6</v>
      </c>
      <c r="F36" s="2">
        <v>0</v>
      </c>
      <c r="G36" s="2">
        <v>0</v>
      </c>
      <c r="H36" s="2">
        <v>0</v>
      </c>
      <c r="I36" s="1">
        <f t="shared" si="9"/>
        <v>98</v>
      </c>
      <c r="J36" s="2">
        <v>0</v>
      </c>
      <c r="K36" s="2">
        <v>0</v>
      </c>
      <c r="L36" s="2">
        <v>19</v>
      </c>
      <c r="M36" s="2">
        <v>0</v>
      </c>
      <c r="N36" s="2">
        <v>0</v>
      </c>
      <c r="O36" s="2">
        <v>1</v>
      </c>
      <c r="P36" s="2">
        <v>0</v>
      </c>
      <c r="Q36" s="1">
        <f t="shared" si="10"/>
        <v>20</v>
      </c>
    </row>
    <row r="37" spans="1:17" x14ac:dyDescent="0.2">
      <c r="A37" s="3" t="s">
        <v>6</v>
      </c>
      <c r="B37" s="2">
        <v>0</v>
      </c>
      <c r="C37" s="2">
        <v>0</v>
      </c>
      <c r="D37" s="2">
        <v>68</v>
      </c>
      <c r="E37" s="2">
        <v>10</v>
      </c>
      <c r="F37" s="2">
        <v>0</v>
      </c>
      <c r="G37" s="2">
        <v>0</v>
      </c>
      <c r="H37" s="2">
        <v>0</v>
      </c>
      <c r="I37" s="1">
        <f t="shared" si="9"/>
        <v>78</v>
      </c>
      <c r="J37" s="2">
        <v>0</v>
      </c>
      <c r="K37" s="2">
        <v>1</v>
      </c>
      <c r="L37" s="2">
        <v>19</v>
      </c>
      <c r="M37" s="2">
        <v>0</v>
      </c>
      <c r="N37" s="2">
        <v>0</v>
      </c>
      <c r="O37" s="2">
        <v>1</v>
      </c>
      <c r="P37" s="2">
        <v>0</v>
      </c>
      <c r="Q37" s="1">
        <f t="shared" si="10"/>
        <v>21</v>
      </c>
    </row>
    <row r="38" spans="1:17" x14ac:dyDescent="0.2">
      <c r="A38" s="1" t="s">
        <v>1</v>
      </c>
      <c r="B38" s="1">
        <f t="shared" ref="B38:H38" si="13">SUM(B34:B37)</f>
        <v>0</v>
      </c>
      <c r="C38" s="1">
        <f t="shared" si="13"/>
        <v>3</v>
      </c>
      <c r="D38" s="1">
        <f t="shared" si="13"/>
        <v>371</v>
      </c>
      <c r="E38" s="1">
        <f t="shared" si="13"/>
        <v>31</v>
      </c>
      <c r="F38" s="1">
        <f t="shared" si="13"/>
        <v>1</v>
      </c>
      <c r="G38" s="1">
        <f t="shared" si="13"/>
        <v>0</v>
      </c>
      <c r="H38" s="1">
        <f t="shared" si="13"/>
        <v>0</v>
      </c>
      <c r="I38" s="1">
        <f t="shared" si="9"/>
        <v>406</v>
      </c>
      <c r="J38" s="1">
        <f t="shared" ref="J38:P38" si="14">SUM(J34:J37)</f>
        <v>0</v>
      </c>
      <c r="K38" s="1">
        <f t="shared" si="14"/>
        <v>1</v>
      </c>
      <c r="L38" s="1">
        <f t="shared" si="14"/>
        <v>53</v>
      </c>
      <c r="M38" s="1">
        <f t="shared" si="14"/>
        <v>3</v>
      </c>
      <c r="N38" s="1">
        <f t="shared" si="14"/>
        <v>0</v>
      </c>
      <c r="O38" s="1">
        <f t="shared" si="14"/>
        <v>2</v>
      </c>
      <c r="P38" s="1">
        <f t="shared" si="14"/>
        <v>0</v>
      </c>
      <c r="Q38" s="1">
        <f t="shared" si="10"/>
        <v>59</v>
      </c>
    </row>
    <row r="39" spans="1:17" x14ac:dyDescent="0.2">
      <c r="A39" s="3" t="s">
        <v>5</v>
      </c>
      <c r="B39" s="2">
        <v>0</v>
      </c>
      <c r="C39" s="2">
        <v>0</v>
      </c>
      <c r="D39" s="2">
        <v>66</v>
      </c>
      <c r="E39" s="2">
        <v>6</v>
      </c>
      <c r="F39" s="2">
        <v>1</v>
      </c>
      <c r="G39" s="2">
        <v>0</v>
      </c>
      <c r="H39" s="2">
        <v>0</v>
      </c>
      <c r="I39" s="1">
        <f t="shared" si="9"/>
        <v>73</v>
      </c>
      <c r="J39" s="2">
        <v>0</v>
      </c>
      <c r="K39" s="2">
        <v>0</v>
      </c>
      <c r="L39" s="2">
        <v>3</v>
      </c>
      <c r="M39" s="2">
        <v>0</v>
      </c>
      <c r="N39" s="2">
        <v>0</v>
      </c>
      <c r="O39" s="2">
        <v>0</v>
      </c>
      <c r="P39" s="2">
        <v>0</v>
      </c>
      <c r="Q39" s="1">
        <f t="shared" si="10"/>
        <v>3</v>
      </c>
    </row>
    <row r="40" spans="1:17" x14ac:dyDescent="0.2">
      <c r="A40" s="3" t="s">
        <v>4</v>
      </c>
      <c r="B40" s="2">
        <v>0</v>
      </c>
      <c r="C40" s="2">
        <v>0</v>
      </c>
      <c r="D40" s="2">
        <v>54</v>
      </c>
      <c r="E40" s="2">
        <v>7</v>
      </c>
      <c r="F40" s="2">
        <v>1</v>
      </c>
      <c r="G40" s="2">
        <v>0</v>
      </c>
      <c r="H40" s="2">
        <v>0</v>
      </c>
      <c r="I40" s="1">
        <f t="shared" si="9"/>
        <v>62</v>
      </c>
      <c r="J40" s="2">
        <v>0</v>
      </c>
      <c r="K40" s="2">
        <v>0</v>
      </c>
      <c r="L40" s="2">
        <v>10</v>
      </c>
      <c r="M40" s="2">
        <v>0</v>
      </c>
      <c r="N40" s="2">
        <v>0</v>
      </c>
      <c r="O40" s="2">
        <v>1</v>
      </c>
      <c r="P40" s="2">
        <v>0</v>
      </c>
      <c r="Q40" s="1">
        <f t="shared" si="10"/>
        <v>11</v>
      </c>
    </row>
    <row r="41" spans="1:17" x14ac:dyDescent="0.2">
      <c r="A41" s="3" t="s">
        <v>3</v>
      </c>
      <c r="B41" s="2">
        <v>0</v>
      </c>
      <c r="C41" s="2">
        <v>2</v>
      </c>
      <c r="D41" s="2">
        <v>59</v>
      </c>
      <c r="E41" s="2">
        <v>2</v>
      </c>
      <c r="F41" s="2">
        <v>0</v>
      </c>
      <c r="G41" s="2">
        <v>0</v>
      </c>
      <c r="H41" s="2">
        <v>0</v>
      </c>
      <c r="I41" s="1">
        <f t="shared" si="9"/>
        <v>63</v>
      </c>
      <c r="J41" s="2">
        <v>0</v>
      </c>
      <c r="K41" s="2">
        <v>0</v>
      </c>
      <c r="L41" s="2">
        <v>9</v>
      </c>
      <c r="M41" s="2">
        <v>1</v>
      </c>
      <c r="N41" s="2">
        <v>0</v>
      </c>
      <c r="O41" s="2">
        <v>1</v>
      </c>
      <c r="P41" s="2">
        <v>0</v>
      </c>
      <c r="Q41" s="1">
        <f t="shared" si="10"/>
        <v>11</v>
      </c>
    </row>
    <row r="42" spans="1:17" x14ac:dyDescent="0.2">
      <c r="A42" s="3" t="s">
        <v>2</v>
      </c>
      <c r="B42" s="2">
        <v>0</v>
      </c>
      <c r="C42" s="2">
        <v>0</v>
      </c>
      <c r="D42" s="2">
        <v>36</v>
      </c>
      <c r="E42" s="2">
        <v>2</v>
      </c>
      <c r="F42" s="2">
        <v>1</v>
      </c>
      <c r="G42" s="2">
        <v>0</v>
      </c>
      <c r="H42" s="2">
        <v>0</v>
      </c>
      <c r="I42" s="1">
        <f t="shared" si="9"/>
        <v>39</v>
      </c>
      <c r="J42" s="2">
        <v>0</v>
      </c>
      <c r="K42" s="2">
        <v>0</v>
      </c>
      <c r="L42" s="2">
        <v>5</v>
      </c>
      <c r="M42" s="2">
        <v>1</v>
      </c>
      <c r="N42" s="2">
        <v>0</v>
      </c>
      <c r="O42" s="2">
        <v>0</v>
      </c>
      <c r="P42" s="2">
        <v>0</v>
      </c>
      <c r="Q42" s="1">
        <f t="shared" si="10"/>
        <v>6</v>
      </c>
    </row>
    <row r="43" spans="1:17" x14ac:dyDescent="0.2">
      <c r="A43" s="1" t="s">
        <v>1</v>
      </c>
      <c r="B43" s="1">
        <f t="shared" ref="B43:H43" si="15">SUM(B39:B42)</f>
        <v>0</v>
      </c>
      <c r="C43" s="1">
        <f t="shared" si="15"/>
        <v>2</v>
      </c>
      <c r="D43" s="1">
        <f t="shared" si="15"/>
        <v>215</v>
      </c>
      <c r="E43" s="1">
        <f t="shared" si="15"/>
        <v>17</v>
      </c>
      <c r="F43" s="1">
        <f t="shared" si="15"/>
        <v>3</v>
      </c>
      <c r="G43" s="1">
        <f t="shared" si="15"/>
        <v>0</v>
      </c>
      <c r="H43" s="1">
        <f t="shared" si="15"/>
        <v>0</v>
      </c>
      <c r="I43" s="1">
        <f t="shared" si="9"/>
        <v>237</v>
      </c>
      <c r="J43" s="1">
        <f t="shared" ref="J43:P43" si="16">SUM(J39:J42)</f>
        <v>0</v>
      </c>
      <c r="K43" s="1">
        <f t="shared" si="16"/>
        <v>0</v>
      </c>
      <c r="L43" s="1">
        <f t="shared" si="16"/>
        <v>27</v>
      </c>
      <c r="M43" s="1">
        <f t="shared" si="16"/>
        <v>2</v>
      </c>
      <c r="N43" s="1">
        <f t="shared" si="16"/>
        <v>0</v>
      </c>
      <c r="O43" s="1">
        <f t="shared" si="16"/>
        <v>2</v>
      </c>
      <c r="P43" s="1">
        <f t="shared" si="16"/>
        <v>0</v>
      </c>
      <c r="Q43" s="1">
        <f t="shared" si="10"/>
        <v>31</v>
      </c>
    </row>
    <row r="45" spans="1:17" x14ac:dyDescent="0.2">
      <c r="A45" s="1" t="s">
        <v>0</v>
      </c>
      <c r="B45" s="1">
        <f t="shared" ref="B45:Q45" si="17">SUM(B43,B38,B33)</f>
        <v>1</v>
      </c>
      <c r="C45" s="1">
        <f t="shared" si="17"/>
        <v>7</v>
      </c>
      <c r="D45" s="1">
        <f t="shared" si="17"/>
        <v>901</v>
      </c>
      <c r="E45" s="1">
        <f t="shared" si="17"/>
        <v>94</v>
      </c>
      <c r="F45" s="1">
        <f t="shared" si="17"/>
        <v>9</v>
      </c>
      <c r="G45" s="1">
        <f t="shared" si="17"/>
        <v>0</v>
      </c>
      <c r="H45" s="1">
        <f t="shared" si="17"/>
        <v>0</v>
      </c>
      <c r="I45" s="1">
        <f t="shared" si="17"/>
        <v>1012</v>
      </c>
      <c r="J45" s="1">
        <f t="shared" si="17"/>
        <v>0</v>
      </c>
      <c r="K45" s="1">
        <f t="shared" si="17"/>
        <v>2</v>
      </c>
      <c r="L45" s="1">
        <f t="shared" si="17"/>
        <v>119</v>
      </c>
      <c r="M45" s="1">
        <f t="shared" si="17"/>
        <v>10</v>
      </c>
      <c r="N45" s="1">
        <f t="shared" si="17"/>
        <v>0</v>
      </c>
      <c r="O45" s="1">
        <f t="shared" si="17"/>
        <v>4</v>
      </c>
      <c r="P45" s="1">
        <f t="shared" si="17"/>
        <v>0</v>
      </c>
      <c r="Q45" s="1">
        <f t="shared" si="17"/>
        <v>135</v>
      </c>
    </row>
  </sheetData>
  <mergeCells count="2">
    <mergeCell ref="B9:I9"/>
    <mergeCell ref="J9:Q9"/>
  </mergeCells>
  <conditionalFormatting sqref="B29:H32 B11:H14">
    <cfRule type="cellIs" dxfId="19" priority="10" stopIfTrue="1" operator="lessThan">
      <formula>0</formula>
    </cfRule>
  </conditionalFormatting>
  <conditionalFormatting sqref="B16:H19">
    <cfRule type="cellIs" dxfId="18" priority="9" stopIfTrue="1" operator="lessThan">
      <formula>0</formula>
    </cfRule>
  </conditionalFormatting>
  <conditionalFormatting sqref="B21:H24">
    <cfRule type="cellIs" dxfId="17" priority="8" stopIfTrue="1" operator="lessThan">
      <formula>0</formula>
    </cfRule>
  </conditionalFormatting>
  <conditionalFormatting sqref="B34:H37">
    <cfRule type="cellIs" dxfId="16" priority="7" stopIfTrue="1" operator="lessThan">
      <formula>0</formula>
    </cfRule>
  </conditionalFormatting>
  <conditionalFormatting sqref="B39:H42">
    <cfRule type="cellIs" dxfId="15" priority="6" stopIfTrue="1" operator="lessThan">
      <formula>0</formula>
    </cfRule>
  </conditionalFormatting>
  <conditionalFormatting sqref="J29:P32 J11:P14">
    <cfRule type="cellIs" dxfId="14" priority="5" stopIfTrue="1" operator="lessThan">
      <formula>0</formula>
    </cfRule>
  </conditionalFormatting>
  <conditionalFormatting sqref="J16:P19">
    <cfRule type="cellIs" dxfId="13" priority="4" stopIfTrue="1" operator="lessThan">
      <formula>0</formula>
    </cfRule>
  </conditionalFormatting>
  <conditionalFormatting sqref="J21:P24">
    <cfRule type="cellIs" dxfId="12" priority="3" stopIfTrue="1" operator="lessThan">
      <formula>0</formula>
    </cfRule>
  </conditionalFormatting>
  <conditionalFormatting sqref="J34:P37">
    <cfRule type="cellIs" dxfId="11" priority="2" stopIfTrue="1" operator="lessThan">
      <formula>0</formula>
    </cfRule>
  </conditionalFormatting>
  <conditionalFormatting sqref="J39:P42">
    <cfRule type="cellIs" dxfId="10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A560-BE88-406C-BA90-FD1757CFE767}">
  <sheetPr codeName="Sheet8">
    <pageSetUpPr fitToPage="1"/>
  </sheetPr>
  <dimension ref="A1:Q45"/>
  <sheetViews>
    <sheetView zoomScale="75" workbookViewId="0"/>
  </sheetViews>
  <sheetFormatPr defaultRowHeight="12.75" x14ac:dyDescent="0.2"/>
  <cols>
    <col min="1" max="1" width="16.7109375" customWidth="1"/>
    <col min="2" max="34" width="8.7109375" customWidth="1"/>
  </cols>
  <sheetData>
    <row r="1" spans="1:17" ht="26.25" x14ac:dyDescent="0.4">
      <c r="A1" s="17" t="s">
        <v>40</v>
      </c>
    </row>
    <row r="3" spans="1:17" ht="15.75" x14ac:dyDescent="0.25">
      <c r="A3" s="18" t="s">
        <v>88</v>
      </c>
    </row>
    <row r="5" spans="1:17" x14ac:dyDescent="0.2">
      <c r="A5" s="7" t="s">
        <v>39</v>
      </c>
      <c r="B5" s="6" t="s">
        <v>38</v>
      </c>
    </row>
    <row r="7" spans="1:17" ht="15.75" x14ac:dyDescent="0.25">
      <c r="A7" s="5" t="s">
        <v>37</v>
      </c>
      <c r="B7" s="4" t="s">
        <v>45</v>
      </c>
    </row>
    <row r="9" spans="1:17" x14ac:dyDescent="0.2">
      <c r="B9" s="20" t="s">
        <v>90</v>
      </c>
      <c r="C9" s="21"/>
      <c r="D9" s="21"/>
      <c r="E9" s="21"/>
      <c r="F9" s="21"/>
      <c r="G9" s="21"/>
      <c r="H9" s="21"/>
      <c r="I9" s="22"/>
      <c r="J9" s="20" t="s">
        <v>44</v>
      </c>
      <c r="K9" s="21"/>
      <c r="L9" s="21"/>
      <c r="M9" s="21"/>
      <c r="N9" s="21"/>
      <c r="O9" s="21"/>
      <c r="P9" s="21"/>
      <c r="Q9" s="22"/>
    </row>
    <row r="10" spans="1:17" x14ac:dyDescent="0.2">
      <c r="A10" s="3" t="s">
        <v>34</v>
      </c>
      <c r="B10" s="3" t="s">
        <v>33</v>
      </c>
      <c r="C10" s="3" t="s">
        <v>32</v>
      </c>
      <c r="D10" s="3" t="s">
        <v>31</v>
      </c>
      <c r="E10" s="3" t="s">
        <v>30</v>
      </c>
      <c r="F10" s="3" t="s">
        <v>29</v>
      </c>
      <c r="G10" s="3" t="s">
        <v>28</v>
      </c>
      <c r="H10" s="3" t="s">
        <v>27</v>
      </c>
      <c r="I10" s="1" t="s">
        <v>26</v>
      </c>
      <c r="J10" s="3" t="s">
        <v>33</v>
      </c>
      <c r="K10" s="3" t="s">
        <v>32</v>
      </c>
      <c r="L10" s="3" t="s">
        <v>31</v>
      </c>
      <c r="M10" s="3" t="s">
        <v>30</v>
      </c>
      <c r="N10" s="3" t="s">
        <v>29</v>
      </c>
      <c r="O10" s="3" t="s">
        <v>28</v>
      </c>
      <c r="P10" s="3" t="s">
        <v>27</v>
      </c>
      <c r="Q10" s="1" t="s">
        <v>26</v>
      </c>
    </row>
    <row r="11" spans="1:17" x14ac:dyDescent="0.2">
      <c r="A11" s="3" t="s">
        <v>25</v>
      </c>
      <c r="B11" s="2">
        <v>0</v>
      </c>
      <c r="C11" s="2">
        <v>1</v>
      </c>
      <c r="D11" s="2">
        <v>108</v>
      </c>
      <c r="E11" s="2">
        <v>11</v>
      </c>
      <c r="F11" s="2">
        <v>0</v>
      </c>
      <c r="G11" s="2">
        <v>0</v>
      </c>
      <c r="H11" s="2">
        <v>0</v>
      </c>
      <c r="I11" s="1">
        <f t="shared" ref="I11:I25" si="0">SUM(B11:H11)</f>
        <v>120</v>
      </c>
      <c r="J11" s="2">
        <v>0</v>
      </c>
      <c r="K11" s="2">
        <v>1</v>
      </c>
      <c r="L11" s="2">
        <v>61</v>
      </c>
      <c r="M11" s="2">
        <v>11</v>
      </c>
      <c r="N11" s="2">
        <v>0</v>
      </c>
      <c r="O11" s="2">
        <v>0</v>
      </c>
      <c r="P11" s="2">
        <v>0</v>
      </c>
      <c r="Q11" s="1">
        <f t="shared" ref="Q11:Q25" si="1">SUM(J11:P11)</f>
        <v>73</v>
      </c>
    </row>
    <row r="12" spans="1:17" x14ac:dyDescent="0.2">
      <c r="A12" s="3" t="s">
        <v>24</v>
      </c>
      <c r="B12" s="2">
        <v>2</v>
      </c>
      <c r="C12" s="2">
        <v>0</v>
      </c>
      <c r="D12" s="2">
        <v>111</v>
      </c>
      <c r="E12" s="2">
        <v>12</v>
      </c>
      <c r="F12" s="2">
        <v>0</v>
      </c>
      <c r="G12" s="2">
        <v>0</v>
      </c>
      <c r="H12" s="2">
        <v>2</v>
      </c>
      <c r="I12" s="1">
        <f t="shared" si="0"/>
        <v>127</v>
      </c>
      <c r="J12" s="2">
        <v>0</v>
      </c>
      <c r="K12" s="2">
        <v>0</v>
      </c>
      <c r="L12" s="2">
        <v>96</v>
      </c>
      <c r="M12" s="2">
        <v>15</v>
      </c>
      <c r="N12" s="2">
        <v>3</v>
      </c>
      <c r="O12" s="2">
        <v>1</v>
      </c>
      <c r="P12" s="2">
        <v>0</v>
      </c>
      <c r="Q12" s="1">
        <f t="shared" si="1"/>
        <v>115</v>
      </c>
    </row>
    <row r="13" spans="1:17" x14ac:dyDescent="0.2">
      <c r="A13" s="3" t="s">
        <v>23</v>
      </c>
      <c r="B13" s="2">
        <v>0</v>
      </c>
      <c r="C13" s="2">
        <v>2</v>
      </c>
      <c r="D13" s="2">
        <v>136</v>
      </c>
      <c r="E13" s="2">
        <v>9</v>
      </c>
      <c r="F13" s="2">
        <v>0</v>
      </c>
      <c r="G13" s="2">
        <v>0</v>
      </c>
      <c r="H13" s="2">
        <v>0</v>
      </c>
      <c r="I13" s="1">
        <f t="shared" si="0"/>
        <v>147</v>
      </c>
      <c r="J13" s="2">
        <v>0</v>
      </c>
      <c r="K13" s="2">
        <v>1</v>
      </c>
      <c r="L13" s="2">
        <v>79</v>
      </c>
      <c r="M13" s="2">
        <v>12</v>
      </c>
      <c r="N13" s="2">
        <v>2</v>
      </c>
      <c r="O13" s="2">
        <v>0</v>
      </c>
      <c r="P13" s="2">
        <v>0</v>
      </c>
      <c r="Q13" s="1">
        <f t="shared" si="1"/>
        <v>94</v>
      </c>
    </row>
    <row r="14" spans="1:17" x14ac:dyDescent="0.2">
      <c r="A14" s="3" t="s">
        <v>22</v>
      </c>
      <c r="B14" s="2">
        <v>2</v>
      </c>
      <c r="C14" s="2">
        <v>0</v>
      </c>
      <c r="D14" s="2">
        <v>124</v>
      </c>
      <c r="E14" s="2">
        <v>7</v>
      </c>
      <c r="F14" s="2">
        <v>2</v>
      </c>
      <c r="G14" s="2">
        <v>0</v>
      </c>
      <c r="H14" s="2">
        <v>2</v>
      </c>
      <c r="I14" s="1">
        <f t="shared" si="0"/>
        <v>137</v>
      </c>
      <c r="J14" s="2">
        <v>0</v>
      </c>
      <c r="K14" s="2">
        <v>0</v>
      </c>
      <c r="L14" s="2">
        <v>91</v>
      </c>
      <c r="M14" s="2">
        <v>13</v>
      </c>
      <c r="N14" s="2">
        <v>0</v>
      </c>
      <c r="O14" s="2">
        <v>0</v>
      </c>
      <c r="P14" s="2">
        <v>0</v>
      </c>
      <c r="Q14" s="1">
        <f t="shared" si="1"/>
        <v>104</v>
      </c>
    </row>
    <row r="15" spans="1:17" x14ac:dyDescent="0.2">
      <c r="A15" s="1" t="s">
        <v>1</v>
      </c>
      <c r="B15" s="1">
        <f t="shared" ref="B15:H15" si="2">SUM(B11:B14)</f>
        <v>4</v>
      </c>
      <c r="C15" s="1">
        <f t="shared" si="2"/>
        <v>3</v>
      </c>
      <c r="D15" s="1">
        <f t="shared" si="2"/>
        <v>479</v>
      </c>
      <c r="E15" s="1">
        <f t="shared" si="2"/>
        <v>39</v>
      </c>
      <c r="F15" s="1">
        <f t="shared" si="2"/>
        <v>2</v>
      </c>
      <c r="G15" s="1">
        <f t="shared" si="2"/>
        <v>0</v>
      </c>
      <c r="H15" s="1">
        <f t="shared" si="2"/>
        <v>4</v>
      </c>
      <c r="I15" s="1">
        <f t="shared" si="0"/>
        <v>531</v>
      </c>
      <c r="J15" s="1">
        <f t="shared" ref="J15:P15" si="3">SUM(J11:J14)</f>
        <v>0</v>
      </c>
      <c r="K15" s="1">
        <f t="shared" si="3"/>
        <v>2</v>
      </c>
      <c r="L15" s="1">
        <f t="shared" si="3"/>
        <v>327</v>
      </c>
      <c r="M15" s="1">
        <f t="shared" si="3"/>
        <v>51</v>
      </c>
      <c r="N15" s="1">
        <f t="shared" si="3"/>
        <v>5</v>
      </c>
      <c r="O15" s="1">
        <f t="shared" si="3"/>
        <v>1</v>
      </c>
      <c r="P15" s="1">
        <f t="shared" si="3"/>
        <v>0</v>
      </c>
      <c r="Q15" s="1">
        <f t="shared" si="1"/>
        <v>386</v>
      </c>
    </row>
    <row r="16" spans="1:17" x14ac:dyDescent="0.2">
      <c r="A16" s="3" t="s">
        <v>21</v>
      </c>
      <c r="B16" s="2">
        <v>0</v>
      </c>
      <c r="C16" s="2">
        <v>0</v>
      </c>
      <c r="D16" s="2">
        <v>107</v>
      </c>
      <c r="E16" s="2">
        <v>8</v>
      </c>
      <c r="F16" s="2">
        <v>1</v>
      </c>
      <c r="G16" s="2">
        <v>0</v>
      </c>
      <c r="H16" s="2">
        <v>0</v>
      </c>
      <c r="I16" s="1">
        <f t="shared" si="0"/>
        <v>116</v>
      </c>
      <c r="J16" s="2">
        <v>0</v>
      </c>
      <c r="K16" s="2">
        <v>4</v>
      </c>
      <c r="L16" s="2">
        <v>89</v>
      </c>
      <c r="M16" s="2">
        <v>8</v>
      </c>
      <c r="N16" s="2">
        <v>2</v>
      </c>
      <c r="O16" s="2">
        <v>0</v>
      </c>
      <c r="P16" s="2">
        <v>0</v>
      </c>
      <c r="Q16" s="1">
        <f t="shared" si="1"/>
        <v>103</v>
      </c>
    </row>
    <row r="17" spans="1:17" x14ac:dyDescent="0.2">
      <c r="A17" s="3" t="s">
        <v>20</v>
      </c>
      <c r="B17" s="2">
        <v>0</v>
      </c>
      <c r="C17" s="2">
        <v>2</v>
      </c>
      <c r="D17" s="2">
        <v>96</v>
      </c>
      <c r="E17" s="2">
        <v>8</v>
      </c>
      <c r="F17" s="2">
        <v>1</v>
      </c>
      <c r="G17" s="2">
        <v>0</v>
      </c>
      <c r="H17" s="2">
        <v>0</v>
      </c>
      <c r="I17" s="1">
        <f t="shared" si="0"/>
        <v>107</v>
      </c>
      <c r="J17" s="2">
        <v>0</v>
      </c>
      <c r="K17" s="2">
        <v>0</v>
      </c>
      <c r="L17" s="2">
        <v>94</v>
      </c>
      <c r="M17" s="2">
        <v>8</v>
      </c>
      <c r="N17" s="2">
        <v>3</v>
      </c>
      <c r="O17" s="2">
        <v>0</v>
      </c>
      <c r="P17" s="2">
        <v>0</v>
      </c>
      <c r="Q17" s="1">
        <f t="shared" si="1"/>
        <v>105</v>
      </c>
    </row>
    <row r="18" spans="1:17" x14ac:dyDescent="0.2">
      <c r="A18" s="3" t="s">
        <v>19</v>
      </c>
      <c r="B18" s="2">
        <v>3</v>
      </c>
      <c r="C18" s="2">
        <v>0</v>
      </c>
      <c r="D18" s="2">
        <v>106</v>
      </c>
      <c r="E18" s="2">
        <v>5</v>
      </c>
      <c r="F18" s="2">
        <v>0</v>
      </c>
      <c r="G18" s="2">
        <v>0</v>
      </c>
      <c r="H18" s="2">
        <v>1</v>
      </c>
      <c r="I18" s="1">
        <f t="shared" si="0"/>
        <v>115</v>
      </c>
      <c r="J18" s="2">
        <v>0</v>
      </c>
      <c r="K18" s="2">
        <v>0</v>
      </c>
      <c r="L18" s="2">
        <v>91</v>
      </c>
      <c r="M18" s="2">
        <v>9</v>
      </c>
      <c r="N18" s="2">
        <v>0</v>
      </c>
      <c r="O18" s="2">
        <v>1</v>
      </c>
      <c r="P18" s="2">
        <v>0</v>
      </c>
      <c r="Q18" s="1">
        <f t="shared" si="1"/>
        <v>101</v>
      </c>
    </row>
    <row r="19" spans="1:17" x14ac:dyDescent="0.2">
      <c r="A19" s="3" t="s">
        <v>18</v>
      </c>
      <c r="B19" s="2">
        <v>0</v>
      </c>
      <c r="C19" s="2">
        <v>0</v>
      </c>
      <c r="D19" s="2">
        <v>82</v>
      </c>
      <c r="E19" s="2">
        <v>7</v>
      </c>
      <c r="F19" s="2">
        <v>1</v>
      </c>
      <c r="G19" s="2">
        <v>1</v>
      </c>
      <c r="H19" s="2">
        <v>0</v>
      </c>
      <c r="I19" s="1">
        <f t="shared" si="0"/>
        <v>91</v>
      </c>
      <c r="J19" s="2">
        <v>0</v>
      </c>
      <c r="K19" s="2">
        <v>1</v>
      </c>
      <c r="L19" s="2">
        <v>69</v>
      </c>
      <c r="M19" s="2">
        <v>7</v>
      </c>
      <c r="N19" s="2">
        <v>1</v>
      </c>
      <c r="O19" s="2">
        <v>0</v>
      </c>
      <c r="P19" s="2">
        <v>0</v>
      </c>
      <c r="Q19" s="1">
        <f t="shared" si="1"/>
        <v>78</v>
      </c>
    </row>
    <row r="20" spans="1:17" x14ac:dyDescent="0.2">
      <c r="A20" s="1" t="s">
        <v>1</v>
      </c>
      <c r="B20" s="1">
        <f t="shared" ref="B20:H20" si="4">SUM(B16:B19)</f>
        <v>3</v>
      </c>
      <c r="C20" s="1">
        <f t="shared" si="4"/>
        <v>2</v>
      </c>
      <c r="D20" s="1">
        <f t="shared" si="4"/>
        <v>391</v>
      </c>
      <c r="E20" s="1">
        <f t="shared" si="4"/>
        <v>28</v>
      </c>
      <c r="F20" s="1">
        <f t="shared" si="4"/>
        <v>3</v>
      </c>
      <c r="G20" s="1">
        <f t="shared" si="4"/>
        <v>1</v>
      </c>
      <c r="H20" s="1">
        <f t="shared" si="4"/>
        <v>1</v>
      </c>
      <c r="I20" s="1">
        <f t="shared" si="0"/>
        <v>429</v>
      </c>
      <c r="J20" s="1">
        <f t="shared" ref="J20:P20" si="5">SUM(J16:J19)</f>
        <v>0</v>
      </c>
      <c r="K20" s="1">
        <f t="shared" si="5"/>
        <v>5</v>
      </c>
      <c r="L20" s="1">
        <f t="shared" si="5"/>
        <v>343</v>
      </c>
      <c r="M20" s="1">
        <f t="shared" si="5"/>
        <v>32</v>
      </c>
      <c r="N20" s="1">
        <f t="shared" si="5"/>
        <v>6</v>
      </c>
      <c r="O20" s="1">
        <f t="shared" si="5"/>
        <v>1</v>
      </c>
      <c r="P20" s="1">
        <f t="shared" si="5"/>
        <v>0</v>
      </c>
      <c r="Q20" s="1">
        <f t="shared" si="1"/>
        <v>387</v>
      </c>
    </row>
    <row r="21" spans="1:17" x14ac:dyDescent="0.2">
      <c r="A21" s="3" t="s">
        <v>17</v>
      </c>
      <c r="B21" s="2">
        <v>3</v>
      </c>
      <c r="C21" s="2">
        <v>2</v>
      </c>
      <c r="D21" s="2">
        <v>51</v>
      </c>
      <c r="E21" s="2">
        <v>6</v>
      </c>
      <c r="F21" s="2">
        <v>0</v>
      </c>
      <c r="G21" s="2">
        <v>0</v>
      </c>
      <c r="H21" s="2">
        <v>0</v>
      </c>
      <c r="I21" s="1">
        <f t="shared" si="0"/>
        <v>62</v>
      </c>
      <c r="J21" s="2">
        <v>0</v>
      </c>
      <c r="K21" s="2">
        <v>1</v>
      </c>
      <c r="L21" s="2">
        <v>50</v>
      </c>
      <c r="M21" s="2">
        <v>11</v>
      </c>
      <c r="N21" s="2">
        <v>2</v>
      </c>
      <c r="O21" s="2">
        <v>0</v>
      </c>
      <c r="P21" s="2">
        <v>0</v>
      </c>
      <c r="Q21" s="1">
        <f t="shared" si="1"/>
        <v>64</v>
      </c>
    </row>
    <row r="22" spans="1:17" x14ac:dyDescent="0.2">
      <c r="A22" s="3" t="s">
        <v>16</v>
      </c>
      <c r="B22" s="2">
        <v>0</v>
      </c>
      <c r="C22" s="2">
        <v>2</v>
      </c>
      <c r="D22" s="2">
        <v>34</v>
      </c>
      <c r="E22" s="2">
        <v>4</v>
      </c>
      <c r="F22" s="2">
        <v>1</v>
      </c>
      <c r="G22" s="2">
        <v>0</v>
      </c>
      <c r="H22" s="2">
        <v>1</v>
      </c>
      <c r="I22" s="1">
        <f t="shared" si="0"/>
        <v>42</v>
      </c>
      <c r="J22" s="2">
        <v>0</v>
      </c>
      <c r="K22" s="2">
        <v>0</v>
      </c>
      <c r="L22" s="2">
        <v>44</v>
      </c>
      <c r="M22" s="2">
        <v>6</v>
      </c>
      <c r="N22" s="2">
        <v>1</v>
      </c>
      <c r="O22" s="2">
        <v>0</v>
      </c>
      <c r="P22" s="2">
        <v>0</v>
      </c>
      <c r="Q22" s="1">
        <f t="shared" si="1"/>
        <v>51</v>
      </c>
    </row>
    <row r="23" spans="1:17" x14ac:dyDescent="0.2">
      <c r="A23" s="3" t="s">
        <v>15</v>
      </c>
      <c r="B23" s="2">
        <v>0</v>
      </c>
      <c r="C23" s="2">
        <v>0</v>
      </c>
      <c r="D23" s="2">
        <v>49</v>
      </c>
      <c r="E23" s="2">
        <v>2</v>
      </c>
      <c r="F23" s="2">
        <v>1</v>
      </c>
      <c r="G23" s="2">
        <v>0</v>
      </c>
      <c r="H23" s="2">
        <v>0</v>
      </c>
      <c r="I23" s="1">
        <f t="shared" si="0"/>
        <v>52</v>
      </c>
      <c r="J23" s="2">
        <v>0</v>
      </c>
      <c r="K23" s="2">
        <v>0</v>
      </c>
      <c r="L23" s="2">
        <v>43</v>
      </c>
      <c r="M23" s="2">
        <v>5</v>
      </c>
      <c r="N23" s="2">
        <v>1</v>
      </c>
      <c r="O23" s="2">
        <v>0</v>
      </c>
      <c r="P23" s="2">
        <v>0</v>
      </c>
      <c r="Q23" s="1">
        <f t="shared" si="1"/>
        <v>49</v>
      </c>
    </row>
    <row r="24" spans="1:17" x14ac:dyDescent="0.2">
      <c r="A24" s="3" t="s">
        <v>14</v>
      </c>
      <c r="B24" s="2">
        <v>0</v>
      </c>
      <c r="C24" s="2">
        <v>0</v>
      </c>
      <c r="D24" s="2">
        <v>28</v>
      </c>
      <c r="E24" s="2">
        <v>4</v>
      </c>
      <c r="F24" s="2">
        <v>1</v>
      </c>
      <c r="G24" s="2">
        <v>0</v>
      </c>
      <c r="H24" s="2">
        <v>0</v>
      </c>
      <c r="I24" s="1">
        <f t="shared" si="0"/>
        <v>33</v>
      </c>
      <c r="J24" s="2">
        <v>0</v>
      </c>
      <c r="K24" s="2">
        <v>0</v>
      </c>
      <c r="L24" s="2">
        <v>29</v>
      </c>
      <c r="M24" s="2">
        <v>4</v>
      </c>
      <c r="N24" s="2">
        <v>0</v>
      </c>
      <c r="O24" s="2">
        <v>1</v>
      </c>
      <c r="P24" s="2">
        <v>0</v>
      </c>
      <c r="Q24" s="1">
        <f t="shared" si="1"/>
        <v>34</v>
      </c>
    </row>
    <row r="25" spans="1:17" x14ac:dyDescent="0.2">
      <c r="A25" s="1" t="s">
        <v>1</v>
      </c>
      <c r="B25" s="1">
        <f t="shared" ref="B25:H25" si="6">SUM(B21:B24)</f>
        <v>3</v>
      </c>
      <c r="C25" s="1">
        <f t="shared" si="6"/>
        <v>4</v>
      </c>
      <c r="D25" s="1">
        <f t="shared" si="6"/>
        <v>162</v>
      </c>
      <c r="E25" s="1">
        <f t="shared" si="6"/>
        <v>16</v>
      </c>
      <c r="F25" s="1">
        <f t="shared" si="6"/>
        <v>3</v>
      </c>
      <c r="G25" s="1">
        <f t="shared" si="6"/>
        <v>0</v>
      </c>
      <c r="H25" s="1">
        <f t="shared" si="6"/>
        <v>1</v>
      </c>
      <c r="I25" s="1">
        <f t="shared" si="0"/>
        <v>189</v>
      </c>
      <c r="J25" s="1">
        <f t="shared" ref="J25:P25" si="7">SUM(J21:J24)</f>
        <v>0</v>
      </c>
      <c r="K25" s="1">
        <f t="shared" si="7"/>
        <v>1</v>
      </c>
      <c r="L25" s="1">
        <f t="shared" si="7"/>
        <v>166</v>
      </c>
      <c r="M25" s="1">
        <f t="shared" si="7"/>
        <v>26</v>
      </c>
      <c r="N25" s="1">
        <f t="shared" si="7"/>
        <v>4</v>
      </c>
      <c r="O25" s="1">
        <f t="shared" si="7"/>
        <v>1</v>
      </c>
      <c r="P25" s="1">
        <f t="shared" si="7"/>
        <v>0</v>
      </c>
      <c r="Q25" s="1">
        <f t="shared" si="1"/>
        <v>198</v>
      </c>
    </row>
    <row r="27" spans="1:17" x14ac:dyDescent="0.2">
      <c r="A27" s="1" t="s">
        <v>0</v>
      </c>
      <c r="B27" s="1">
        <f t="shared" ref="B27:Q27" si="8">SUM(B25,B20,B15)</f>
        <v>10</v>
      </c>
      <c r="C27" s="1">
        <f t="shared" si="8"/>
        <v>9</v>
      </c>
      <c r="D27" s="1">
        <f t="shared" si="8"/>
        <v>1032</v>
      </c>
      <c r="E27" s="1">
        <f t="shared" si="8"/>
        <v>83</v>
      </c>
      <c r="F27" s="1">
        <f t="shared" si="8"/>
        <v>8</v>
      </c>
      <c r="G27" s="1">
        <f t="shared" si="8"/>
        <v>1</v>
      </c>
      <c r="H27" s="1">
        <f t="shared" si="8"/>
        <v>6</v>
      </c>
      <c r="I27" s="1">
        <f t="shared" si="8"/>
        <v>1149</v>
      </c>
      <c r="J27" s="1">
        <f t="shared" si="8"/>
        <v>0</v>
      </c>
      <c r="K27" s="1">
        <f t="shared" si="8"/>
        <v>8</v>
      </c>
      <c r="L27" s="1">
        <f t="shared" si="8"/>
        <v>836</v>
      </c>
      <c r="M27" s="1">
        <f t="shared" si="8"/>
        <v>109</v>
      </c>
      <c r="N27" s="1">
        <f t="shared" si="8"/>
        <v>15</v>
      </c>
      <c r="O27" s="1">
        <f t="shared" si="8"/>
        <v>3</v>
      </c>
      <c r="P27" s="1">
        <f t="shared" si="8"/>
        <v>0</v>
      </c>
      <c r="Q27" s="1">
        <f t="shared" si="8"/>
        <v>971</v>
      </c>
    </row>
    <row r="29" spans="1:17" x14ac:dyDescent="0.2">
      <c r="A29" s="3" t="s">
        <v>13</v>
      </c>
      <c r="B29" s="2">
        <v>0</v>
      </c>
      <c r="C29" s="2">
        <v>0</v>
      </c>
      <c r="D29" s="2">
        <v>36</v>
      </c>
      <c r="E29" s="2">
        <v>3</v>
      </c>
      <c r="F29" s="2">
        <v>1</v>
      </c>
      <c r="G29" s="2">
        <v>0</v>
      </c>
      <c r="H29" s="2">
        <v>1</v>
      </c>
      <c r="I29" s="1">
        <f t="shared" ref="I29:I43" si="9">SUM(B29:H29)</f>
        <v>41</v>
      </c>
      <c r="J29" s="2">
        <v>0</v>
      </c>
      <c r="K29" s="2">
        <v>0</v>
      </c>
      <c r="L29" s="2">
        <v>44</v>
      </c>
      <c r="M29" s="2">
        <v>4</v>
      </c>
      <c r="N29" s="2">
        <v>1</v>
      </c>
      <c r="O29" s="2">
        <v>0</v>
      </c>
      <c r="P29" s="2">
        <v>0</v>
      </c>
      <c r="Q29" s="1">
        <f t="shared" ref="Q29:Q43" si="10">SUM(J29:P29)</f>
        <v>49</v>
      </c>
    </row>
    <row r="30" spans="1:17" x14ac:dyDescent="0.2">
      <c r="A30" s="3" t="s">
        <v>12</v>
      </c>
      <c r="B30" s="2">
        <v>1</v>
      </c>
      <c r="C30" s="2">
        <v>0</v>
      </c>
      <c r="D30" s="2">
        <v>55</v>
      </c>
      <c r="E30" s="2">
        <v>2</v>
      </c>
      <c r="F30" s="2">
        <v>0</v>
      </c>
      <c r="G30" s="2">
        <v>1</v>
      </c>
      <c r="H30" s="2">
        <v>0</v>
      </c>
      <c r="I30" s="1">
        <f t="shared" si="9"/>
        <v>59</v>
      </c>
      <c r="J30" s="2">
        <v>0</v>
      </c>
      <c r="K30" s="2">
        <v>0</v>
      </c>
      <c r="L30" s="2">
        <v>64</v>
      </c>
      <c r="M30" s="2">
        <v>12</v>
      </c>
      <c r="N30" s="2">
        <v>0</v>
      </c>
      <c r="O30" s="2">
        <v>0</v>
      </c>
      <c r="P30" s="2">
        <v>0</v>
      </c>
      <c r="Q30" s="1">
        <f t="shared" si="10"/>
        <v>76</v>
      </c>
    </row>
    <row r="31" spans="1:17" x14ac:dyDescent="0.2">
      <c r="A31" s="3" t="s">
        <v>11</v>
      </c>
      <c r="B31" s="2">
        <v>1</v>
      </c>
      <c r="C31" s="2">
        <v>1</v>
      </c>
      <c r="D31" s="2">
        <v>62</v>
      </c>
      <c r="E31" s="2">
        <v>8</v>
      </c>
      <c r="F31" s="2">
        <v>0</v>
      </c>
      <c r="G31" s="2">
        <v>1</v>
      </c>
      <c r="H31" s="2">
        <v>0</v>
      </c>
      <c r="I31" s="1">
        <f t="shared" si="9"/>
        <v>73</v>
      </c>
      <c r="J31" s="2">
        <v>0</v>
      </c>
      <c r="K31" s="2">
        <v>0</v>
      </c>
      <c r="L31" s="2">
        <v>49</v>
      </c>
      <c r="M31" s="2">
        <v>9</v>
      </c>
      <c r="N31" s="2">
        <v>0</v>
      </c>
      <c r="O31" s="2">
        <v>0</v>
      </c>
      <c r="P31" s="2">
        <v>0</v>
      </c>
      <c r="Q31" s="1">
        <f t="shared" si="10"/>
        <v>58</v>
      </c>
    </row>
    <row r="32" spans="1:17" x14ac:dyDescent="0.2">
      <c r="A32" s="3" t="s">
        <v>10</v>
      </c>
      <c r="B32" s="2">
        <v>1</v>
      </c>
      <c r="C32" s="2">
        <v>0</v>
      </c>
      <c r="D32" s="2">
        <v>63</v>
      </c>
      <c r="E32" s="2">
        <v>2</v>
      </c>
      <c r="F32" s="2">
        <v>0</v>
      </c>
      <c r="G32" s="2">
        <v>0</v>
      </c>
      <c r="H32" s="2">
        <v>1</v>
      </c>
      <c r="I32" s="1">
        <f t="shared" si="9"/>
        <v>67</v>
      </c>
      <c r="J32" s="2">
        <v>0</v>
      </c>
      <c r="K32" s="2">
        <v>0</v>
      </c>
      <c r="L32" s="2">
        <v>63</v>
      </c>
      <c r="M32" s="2">
        <v>11</v>
      </c>
      <c r="N32" s="2">
        <v>0</v>
      </c>
      <c r="O32" s="2">
        <v>0</v>
      </c>
      <c r="P32" s="2">
        <v>0</v>
      </c>
      <c r="Q32" s="1">
        <f t="shared" si="10"/>
        <v>74</v>
      </c>
    </row>
    <row r="33" spans="1:17" x14ac:dyDescent="0.2">
      <c r="A33" s="1" t="s">
        <v>1</v>
      </c>
      <c r="B33" s="1">
        <f t="shared" ref="B33:H33" si="11">SUM(B29:B32)</f>
        <v>3</v>
      </c>
      <c r="C33" s="1">
        <f t="shared" si="11"/>
        <v>1</v>
      </c>
      <c r="D33" s="1">
        <f t="shared" si="11"/>
        <v>216</v>
      </c>
      <c r="E33" s="1">
        <f t="shared" si="11"/>
        <v>15</v>
      </c>
      <c r="F33" s="1">
        <f t="shared" si="11"/>
        <v>1</v>
      </c>
      <c r="G33" s="1">
        <f t="shared" si="11"/>
        <v>2</v>
      </c>
      <c r="H33" s="1">
        <f t="shared" si="11"/>
        <v>2</v>
      </c>
      <c r="I33" s="1">
        <f t="shared" si="9"/>
        <v>240</v>
      </c>
      <c r="J33" s="1">
        <f t="shared" ref="J33:P33" si="12">SUM(J29:J32)</f>
        <v>0</v>
      </c>
      <c r="K33" s="1">
        <f t="shared" si="12"/>
        <v>0</v>
      </c>
      <c r="L33" s="1">
        <f t="shared" si="12"/>
        <v>220</v>
      </c>
      <c r="M33" s="1">
        <f t="shared" si="12"/>
        <v>36</v>
      </c>
      <c r="N33" s="1">
        <f t="shared" si="12"/>
        <v>1</v>
      </c>
      <c r="O33" s="1">
        <f t="shared" si="12"/>
        <v>0</v>
      </c>
      <c r="P33" s="1">
        <f t="shared" si="12"/>
        <v>0</v>
      </c>
      <c r="Q33" s="1">
        <f t="shared" si="10"/>
        <v>257</v>
      </c>
    </row>
    <row r="34" spans="1:17" x14ac:dyDescent="0.2">
      <c r="A34" s="3" t="s">
        <v>9</v>
      </c>
      <c r="B34" s="2">
        <v>0</v>
      </c>
      <c r="C34" s="2">
        <v>0</v>
      </c>
      <c r="D34" s="2">
        <v>46</v>
      </c>
      <c r="E34" s="2">
        <v>4</v>
      </c>
      <c r="F34" s="2">
        <v>0</v>
      </c>
      <c r="G34" s="2">
        <v>0</v>
      </c>
      <c r="H34" s="2">
        <v>0</v>
      </c>
      <c r="I34" s="1">
        <f t="shared" si="9"/>
        <v>50</v>
      </c>
      <c r="J34" s="2">
        <v>0</v>
      </c>
      <c r="K34" s="2">
        <v>2</v>
      </c>
      <c r="L34" s="2">
        <v>80</v>
      </c>
      <c r="M34" s="2">
        <v>9</v>
      </c>
      <c r="N34" s="2">
        <v>1</v>
      </c>
      <c r="O34" s="2">
        <v>0</v>
      </c>
      <c r="P34" s="2">
        <v>0</v>
      </c>
      <c r="Q34" s="1">
        <f t="shared" si="10"/>
        <v>92</v>
      </c>
    </row>
    <row r="35" spans="1:17" x14ac:dyDescent="0.2">
      <c r="A35" s="3" t="s">
        <v>8</v>
      </c>
      <c r="B35" s="2">
        <v>0</v>
      </c>
      <c r="C35" s="2">
        <v>0</v>
      </c>
      <c r="D35" s="2">
        <v>51</v>
      </c>
      <c r="E35" s="2">
        <v>4</v>
      </c>
      <c r="F35" s="2">
        <v>0</v>
      </c>
      <c r="G35" s="2">
        <v>0</v>
      </c>
      <c r="H35" s="2">
        <v>1</v>
      </c>
      <c r="I35" s="1">
        <f t="shared" si="9"/>
        <v>56</v>
      </c>
      <c r="J35" s="2">
        <v>1</v>
      </c>
      <c r="K35" s="2">
        <v>0</v>
      </c>
      <c r="L35" s="2">
        <v>87</v>
      </c>
      <c r="M35" s="2">
        <v>6</v>
      </c>
      <c r="N35" s="2">
        <v>0</v>
      </c>
      <c r="O35" s="2">
        <v>1</v>
      </c>
      <c r="P35" s="2">
        <v>0</v>
      </c>
      <c r="Q35" s="1">
        <f t="shared" si="10"/>
        <v>95</v>
      </c>
    </row>
    <row r="36" spans="1:17" x14ac:dyDescent="0.2">
      <c r="A36" s="3" t="s">
        <v>7</v>
      </c>
      <c r="B36" s="2">
        <v>0</v>
      </c>
      <c r="C36" s="2">
        <v>0</v>
      </c>
      <c r="D36" s="2">
        <v>61</v>
      </c>
      <c r="E36" s="2">
        <v>4</v>
      </c>
      <c r="F36" s="2">
        <v>0</v>
      </c>
      <c r="G36" s="2">
        <v>0</v>
      </c>
      <c r="H36" s="2">
        <v>0</v>
      </c>
      <c r="I36" s="1">
        <f t="shared" si="9"/>
        <v>65</v>
      </c>
      <c r="J36" s="2">
        <v>0</v>
      </c>
      <c r="K36" s="2">
        <v>0</v>
      </c>
      <c r="L36" s="2">
        <v>89</v>
      </c>
      <c r="M36" s="2">
        <v>8</v>
      </c>
      <c r="N36" s="2">
        <v>1</v>
      </c>
      <c r="O36" s="2">
        <v>1</v>
      </c>
      <c r="P36" s="2">
        <v>0</v>
      </c>
      <c r="Q36" s="1">
        <f t="shared" si="10"/>
        <v>99</v>
      </c>
    </row>
    <row r="37" spans="1:17" x14ac:dyDescent="0.2">
      <c r="A37" s="3" t="s">
        <v>6</v>
      </c>
      <c r="B37" s="2">
        <v>0</v>
      </c>
      <c r="C37" s="2">
        <v>0</v>
      </c>
      <c r="D37" s="2">
        <v>55</v>
      </c>
      <c r="E37" s="2">
        <v>5</v>
      </c>
      <c r="F37" s="2">
        <v>1</v>
      </c>
      <c r="G37" s="2">
        <v>0</v>
      </c>
      <c r="H37" s="2">
        <v>0</v>
      </c>
      <c r="I37" s="1">
        <f t="shared" si="9"/>
        <v>61</v>
      </c>
      <c r="J37" s="2">
        <v>0</v>
      </c>
      <c r="K37" s="2">
        <v>2</v>
      </c>
      <c r="L37" s="2">
        <v>56</v>
      </c>
      <c r="M37" s="2">
        <v>10</v>
      </c>
      <c r="N37" s="2">
        <v>0</v>
      </c>
      <c r="O37" s="2">
        <v>0</v>
      </c>
      <c r="P37" s="2">
        <v>0</v>
      </c>
      <c r="Q37" s="1">
        <f t="shared" si="10"/>
        <v>68</v>
      </c>
    </row>
    <row r="38" spans="1:17" x14ac:dyDescent="0.2">
      <c r="A38" s="1" t="s">
        <v>1</v>
      </c>
      <c r="B38" s="1">
        <f t="shared" ref="B38:H38" si="13">SUM(B34:B37)</f>
        <v>0</v>
      </c>
      <c r="C38" s="1">
        <f t="shared" si="13"/>
        <v>0</v>
      </c>
      <c r="D38" s="1">
        <f t="shared" si="13"/>
        <v>213</v>
      </c>
      <c r="E38" s="1">
        <f t="shared" si="13"/>
        <v>17</v>
      </c>
      <c r="F38" s="1">
        <f t="shared" si="13"/>
        <v>1</v>
      </c>
      <c r="G38" s="1">
        <f t="shared" si="13"/>
        <v>0</v>
      </c>
      <c r="H38" s="1">
        <f t="shared" si="13"/>
        <v>1</v>
      </c>
      <c r="I38" s="1">
        <f t="shared" si="9"/>
        <v>232</v>
      </c>
      <c r="J38" s="1">
        <f t="shared" ref="J38:P38" si="14">SUM(J34:J37)</f>
        <v>1</v>
      </c>
      <c r="K38" s="1">
        <f t="shared" si="14"/>
        <v>4</v>
      </c>
      <c r="L38" s="1">
        <f t="shared" si="14"/>
        <v>312</v>
      </c>
      <c r="M38" s="1">
        <f t="shared" si="14"/>
        <v>33</v>
      </c>
      <c r="N38" s="1">
        <f t="shared" si="14"/>
        <v>2</v>
      </c>
      <c r="O38" s="1">
        <f t="shared" si="14"/>
        <v>2</v>
      </c>
      <c r="P38" s="1">
        <f t="shared" si="14"/>
        <v>0</v>
      </c>
      <c r="Q38" s="1">
        <f t="shared" si="10"/>
        <v>354</v>
      </c>
    </row>
    <row r="39" spans="1:17" x14ac:dyDescent="0.2">
      <c r="A39" s="3" t="s">
        <v>5</v>
      </c>
      <c r="B39" s="2">
        <v>1</v>
      </c>
      <c r="C39" s="2">
        <v>1</v>
      </c>
      <c r="D39" s="2">
        <v>44</v>
      </c>
      <c r="E39" s="2">
        <v>3</v>
      </c>
      <c r="F39" s="2">
        <v>0</v>
      </c>
      <c r="G39" s="2">
        <v>0</v>
      </c>
      <c r="H39" s="2">
        <v>1</v>
      </c>
      <c r="I39" s="1">
        <f t="shared" si="9"/>
        <v>50</v>
      </c>
      <c r="J39" s="2">
        <v>0</v>
      </c>
      <c r="K39" s="2">
        <v>0</v>
      </c>
      <c r="L39" s="2">
        <v>45</v>
      </c>
      <c r="M39" s="2">
        <v>6</v>
      </c>
      <c r="N39" s="2">
        <v>1</v>
      </c>
      <c r="O39" s="2">
        <v>1</v>
      </c>
      <c r="P39" s="2">
        <v>0</v>
      </c>
      <c r="Q39" s="1">
        <f t="shared" si="10"/>
        <v>53</v>
      </c>
    </row>
    <row r="40" spans="1:17" x14ac:dyDescent="0.2">
      <c r="A40" s="3" t="s">
        <v>4</v>
      </c>
      <c r="B40" s="2">
        <v>0</v>
      </c>
      <c r="C40" s="2">
        <v>0</v>
      </c>
      <c r="D40" s="2">
        <v>52</v>
      </c>
      <c r="E40" s="2">
        <v>2</v>
      </c>
      <c r="F40" s="2">
        <v>0</v>
      </c>
      <c r="G40" s="2">
        <v>0</v>
      </c>
      <c r="H40" s="2">
        <v>0</v>
      </c>
      <c r="I40" s="1">
        <f t="shared" si="9"/>
        <v>54</v>
      </c>
      <c r="J40" s="2">
        <v>0</v>
      </c>
      <c r="K40" s="2">
        <v>0</v>
      </c>
      <c r="L40" s="2">
        <v>56</v>
      </c>
      <c r="M40" s="2">
        <v>9</v>
      </c>
      <c r="N40" s="2">
        <v>0</v>
      </c>
      <c r="O40" s="2">
        <v>0</v>
      </c>
      <c r="P40" s="2">
        <v>0</v>
      </c>
      <c r="Q40" s="1">
        <f t="shared" si="10"/>
        <v>65</v>
      </c>
    </row>
    <row r="41" spans="1:17" x14ac:dyDescent="0.2">
      <c r="A41" s="3" t="s">
        <v>3</v>
      </c>
      <c r="B41" s="2">
        <v>0</v>
      </c>
      <c r="C41" s="2">
        <v>0</v>
      </c>
      <c r="D41" s="2">
        <v>43</v>
      </c>
      <c r="E41" s="2">
        <v>2</v>
      </c>
      <c r="F41" s="2">
        <v>0</v>
      </c>
      <c r="G41" s="2">
        <v>0</v>
      </c>
      <c r="H41" s="2">
        <v>0</v>
      </c>
      <c r="I41" s="1">
        <f t="shared" si="9"/>
        <v>45</v>
      </c>
      <c r="J41" s="2">
        <v>0</v>
      </c>
      <c r="K41" s="2">
        <v>0</v>
      </c>
      <c r="L41" s="2">
        <v>35</v>
      </c>
      <c r="M41" s="2">
        <v>5</v>
      </c>
      <c r="N41" s="2">
        <v>0</v>
      </c>
      <c r="O41" s="2">
        <v>0</v>
      </c>
      <c r="P41" s="2">
        <v>0</v>
      </c>
      <c r="Q41" s="1">
        <f t="shared" si="10"/>
        <v>40</v>
      </c>
    </row>
    <row r="42" spans="1:17" x14ac:dyDescent="0.2">
      <c r="A42" s="3" t="s">
        <v>2</v>
      </c>
      <c r="B42" s="2">
        <v>0</v>
      </c>
      <c r="C42" s="2">
        <v>0</v>
      </c>
      <c r="D42" s="2">
        <v>36</v>
      </c>
      <c r="E42" s="2">
        <v>0</v>
      </c>
      <c r="F42" s="2">
        <v>0</v>
      </c>
      <c r="G42" s="2">
        <v>0</v>
      </c>
      <c r="H42" s="2">
        <v>0</v>
      </c>
      <c r="I42" s="1">
        <f t="shared" si="9"/>
        <v>36</v>
      </c>
      <c r="J42" s="2">
        <v>0</v>
      </c>
      <c r="K42" s="2">
        <v>0</v>
      </c>
      <c r="L42" s="2">
        <v>37</v>
      </c>
      <c r="M42" s="2">
        <v>6</v>
      </c>
      <c r="N42" s="2">
        <v>0</v>
      </c>
      <c r="O42" s="2">
        <v>0</v>
      </c>
      <c r="P42" s="2">
        <v>0</v>
      </c>
      <c r="Q42" s="1">
        <f t="shared" si="10"/>
        <v>43</v>
      </c>
    </row>
    <row r="43" spans="1:17" x14ac:dyDescent="0.2">
      <c r="A43" s="1" t="s">
        <v>1</v>
      </c>
      <c r="B43" s="1">
        <f t="shared" ref="B43:H43" si="15">SUM(B39:B42)</f>
        <v>1</v>
      </c>
      <c r="C43" s="1">
        <f t="shared" si="15"/>
        <v>1</v>
      </c>
      <c r="D43" s="1">
        <f t="shared" si="15"/>
        <v>175</v>
      </c>
      <c r="E43" s="1">
        <f t="shared" si="15"/>
        <v>7</v>
      </c>
      <c r="F43" s="1">
        <f t="shared" si="15"/>
        <v>0</v>
      </c>
      <c r="G43" s="1">
        <f t="shared" si="15"/>
        <v>0</v>
      </c>
      <c r="H43" s="1">
        <f t="shared" si="15"/>
        <v>1</v>
      </c>
      <c r="I43" s="1">
        <f t="shared" si="9"/>
        <v>185</v>
      </c>
      <c r="J43" s="1">
        <f t="shared" ref="J43:P43" si="16">SUM(J39:J42)</f>
        <v>0</v>
      </c>
      <c r="K43" s="1">
        <f t="shared" si="16"/>
        <v>0</v>
      </c>
      <c r="L43" s="1">
        <f t="shared" si="16"/>
        <v>173</v>
      </c>
      <c r="M43" s="1">
        <f t="shared" si="16"/>
        <v>26</v>
      </c>
      <c r="N43" s="1">
        <f t="shared" si="16"/>
        <v>1</v>
      </c>
      <c r="O43" s="1">
        <f t="shared" si="16"/>
        <v>1</v>
      </c>
      <c r="P43" s="1">
        <f t="shared" si="16"/>
        <v>0</v>
      </c>
      <c r="Q43" s="1">
        <f t="shared" si="10"/>
        <v>201</v>
      </c>
    </row>
    <row r="45" spans="1:17" x14ac:dyDescent="0.2">
      <c r="A45" s="1" t="s">
        <v>0</v>
      </c>
      <c r="B45" s="1">
        <f t="shared" ref="B45:Q45" si="17">SUM(B43,B38,B33)</f>
        <v>4</v>
      </c>
      <c r="C45" s="1">
        <f t="shared" si="17"/>
        <v>2</v>
      </c>
      <c r="D45" s="1">
        <f t="shared" si="17"/>
        <v>604</v>
      </c>
      <c r="E45" s="1">
        <f t="shared" si="17"/>
        <v>39</v>
      </c>
      <c r="F45" s="1">
        <f t="shared" si="17"/>
        <v>2</v>
      </c>
      <c r="G45" s="1">
        <f t="shared" si="17"/>
        <v>2</v>
      </c>
      <c r="H45" s="1">
        <f t="shared" si="17"/>
        <v>4</v>
      </c>
      <c r="I45" s="1">
        <f t="shared" si="17"/>
        <v>657</v>
      </c>
      <c r="J45" s="1">
        <f t="shared" si="17"/>
        <v>1</v>
      </c>
      <c r="K45" s="1">
        <f t="shared" si="17"/>
        <v>4</v>
      </c>
      <c r="L45" s="1">
        <f t="shared" si="17"/>
        <v>705</v>
      </c>
      <c r="M45" s="1">
        <f t="shared" si="17"/>
        <v>95</v>
      </c>
      <c r="N45" s="1">
        <f t="shared" si="17"/>
        <v>4</v>
      </c>
      <c r="O45" s="1">
        <f t="shared" si="17"/>
        <v>3</v>
      </c>
      <c r="P45" s="1">
        <f t="shared" si="17"/>
        <v>0</v>
      </c>
      <c r="Q45" s="1">
        <f t="shared" si="17"/>
        <v>812</v>
      </c>
    </row>
  </sheetData>
  <mergeCells count="2">
    <mergeCell ref="B9:I9"/>
    <mergeCell ref="J9:Q9"/>
  </mergeCells>
  <conditionalFormatting sqref="B29:H32 B11:H14">
    <cfRule type="cellIs" dxfId="9" priority="10" stopIfTrue="1" operator="lessThan">
      <formula>0</formula>
    </cfRule>
  </conditionalFormatting>
  <conditionalFormatting sqref="B16:H19">
    <cfRule type="cellIs" dxfId="8" priority="9" stopIfTrue="1" operator="lessThan">
      <formula>0</formula>
    </cfRule>
  </conditionalFormatting>
  <conditionalFormatting sqref="B21:H24">
    <cfRule type="cellIs" dxfId="7" priority="8" stopIfTrue="1" operator="lessThan">
      <formula>0</formula>
    </cfRule>
  </conditionalFormatting>
  <conditionalFormatting sqref="B34:H37">
    <cfRule type="cellIs" dxfId="6" priority="7" stopIfTrue="1" operator="lessThan">
      <formula>0</formula>
    </cfRule>
  </conditionalFormatting>
  <conditionalFormatting sqref="B39:H42">
    <cfRule type="cellIs" dxfId="5" priority="6" stopIfTrue="1" operator="lessThan">
      <formula>0</formula>
    </cfRule>
  </conditionalFormatting>
  <conditionalFormatting sqref="J29:P32 J11:P14">
    <cfRule type="cellIs" dxfId="4" priority="5" stopIfTrue="1" operator="lessThan">
      <formula>0</formula>
    </cfRule>
  </conditionalFormatting>
  <conditionalFormatting sqref="J16:P19">
    <cfRule type="cellIs" dxfId="3" priority="4" stopIfTrue="1" operator="lessThan">
      <formula>0</formula>
    </cfRule>
  </conditionalFormatting>
  <conditionalFormatting sqref="J21:P24">
    <cfRule type="cellIs" dxfId="2" priority="3" stopIfTrue="1" operator="lessThan">
      <formula>0</formula>
    </cfRule>
  </conditionalFormatting>
  <conditionalFormatting sqref="J34:P37">
    <cfRule type="cellIs" dxfId="1" priority="2" stopIfTrue="1" operator="lessThan">
      <formula>0</formula>
    </cfRule>
  </conditionalFormatting>
  <conditionalFormatting sqref="J39:P42">
    <cfRule type="cellIs" dxfId="0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AD1B-7F99-434C-9204-EF89773A49DC}">
  <sheetPr codeName="Sheet4">
    <pageSetUpPr fitToPage="1"/>
  </sheetPr>
  <dimension ref="A1:FD49"/>
  <sheetViews>
    <sheetView zoomScaleNormal="100" workbookViewId="0"/>
  </sheetViews>
  <sheetFormatPr defaultColWidth="8.7109375" defaultRowHeight="12.75" x14ac:dyDescent="0.2"/>
  <cols>
    <col min="1" max="1" width="8.7109375" customWidth="1"/>
    <col min="2" max="2" width="6.7109375" customWidth="1"/>
    <col min="3" max="3" width="2.7109375" customWidth="1"/>
    <col min="4" max="4" width="6.7109375" customWidth="1"/>
    <col min="5" max="5" width="2.7109375" customWidth="1"/>
    <col min="6" max="6" width="8.7109375" customWidth="1"/>
    <col min="7" max="7" width="2.7109375" customWidth="1"/>
    <col min="8" max="8" width="6.7109375" customWidth="1"/>
    <col min="9" max="9" width="2.7109375" customWidth="1"/>
    <col min="10" max="10" width="6.7109375" customWidth="1"/>
    <col min="11" max="24" width="9.140625" customWidth="1"/>
  </cols>
  <sheetData>
    <row r="1" spans="1:160" ht="18" x14ac:dyDescent="0.25">
      <c r="A1" s="19" t="str">
        <f>'J2 Myddleton Ln E'!A1</f>
        <v>Warrington - Manual Traffic Survey, Wednesday 17th July 2019</v>
      </c>
    </row>
    <row r="2" spans="1:160" s="16" customFormat="1" x14ac:dyDescent="0.2">
      <c r="A2" s="16">
        <v>2</v>
      </c>
      <c r="B2" s="16" t="s">
        <v>87</v>
      </c>
      <c r="C2" s="16" t="s">
        <v>86</v>
      </c>
      <c r="D2" s="16" t="s">
        <v>85</v>
      </c>
      <c r="E2" s="16" t="s">
        <v>84</v>
      </c>
      <c r="F2" s="16" t="s">
        <v>84</v>
      </c>
      <c r="G2" s="16">
        <v>7</v>
      </c>
      <c r="H2" s="16">
        <v>2</v>
      </c>
      <c r="I2" s="16" t="b">
        <v>0</v>
      </c>
      <c r="J2" s="16" t="b">
        <v>0</v>
      </c>
      <c r="K2" s="16" t="b">
        <v>0</v>
      </c>
      <c r="L2" s="16" t="b">
        <v>0</v>
      </c>
      <c r="M2" s="16" t="b">
        <v>0</v>
      </c>
      <c r="N2" s="16" t="b">
        <v>0</v>
      </c>
      <c r="O2" s="16">
        <v>3</v>
      </c>
      <c r="P2" s="16">
        <v>3</v>
      </c>
      <c r="Q2" s="16">
        <v>0</v>
      </c>
      <c r="R2" s="16">
        <v>0</v>
      </c>
      <c r="S2" s="16">
        <v>12</v>
      </c>
      <c r="T2" s="16">
        <v>0</v>
      </c>
      <c r="U2" s="16">
        <v>11</v>
      </c>
      <c r="V2" s="16">
        <v>23</v>
      </c>
      <c r="W2" s="16">
        <v>0</v>
      </c>
      <c r="X2" s="16" t="s">
        <v>33</v>
      </c>
      <c r="Y2" s="16" t="s">
        <v>32</v>
      </c>
      <c r="Z2" s="16" t="s">
        <v>31</v>
      </c>
      <c r="AA2" s="16" t="s">
        <v>30</v>
      </c>
      <c r="AB2" s="16" t="s">
        <v>29</v>
      </c>
      <c r="AC2" s="16" t="s">
        <v>28</v>
      </c>
      <c r="AD2" s="16" t="s">
        <v>27</v>
      </c>
      <c r="AE2" s="16" t="s">
        <v>83</v>
      </c>
      <c r="AO2" s="16" t="s">
        <v>82</v>
      </c>
      <c r="AP2" s="16" t="s">
        <v>80</v>
      </c>
      <c r="AQ2" s="16" t="s">
        <v>79</v>
      </c>
      <c r="AR2" s="16" t="s">
        <v>78</v>
      </c>
      <c r="AS2" s="16" t="s">
        <v>77</v>
      </c>
      <c r="AT2" s="16" t="s">
        <v>76</v>
      </c>
      <c r="AU2" s="16" t="s">
        <v>75</v>
      </c>
      <c r="AV2" s="16" t="s">
        <v>74</v>
      </c>
      <c r="AW2" s="16" t="s">
        <v>73</v>
      </c>
      <c r="AX2" s="16" t="s">
        <v>72</v>
      </c>
      <c r="AY2" s="16" t="s">
        <v>71</v>
      </c>
      <c r="AZ2" s="16" t="s">
        <v>70</v>
      </c>
      <c r="BA2" s="16" t="s">
        <v>81</v>
      </c>
      <c r="BB2" s="16" t="s">
        <v>68</v>
      </c>
      <c r="BC2" s="16" t="s">
        <v>67</v>
      </c>
      <c r="BD2" s="16" t="s">
        <v>66</v>
      </c>
      <c r="BE2" s="16" t="s">
        <v>65</v>
      </c>
      <c r="BF2" s="16" t="s">
        <v>64</v>
      </c>
      <c r="BG2" s="16" t="s">
        <v>63</v>
      </c>
      <c r="BH2" s="16" t="s">
        <v>62</v>
      </c>
      <c r="BI2" s="16" t="s">
        <v>61</v>
      </c>
      <c r="BJ2" s="16" t="s">
        <v>60</v>
      </c>
      <c r="BK2" s="16" t="s">
        <v>59</v>
      </c>
      <c r="BL2" s="16" t="s">
        <v>58</v>
      </c>
      <c r="EG2" s="16" t="s">
        <v>80</v>
      </c>
      <c r="EH2" s="16" t="s">
        <v>79</v>
      </c>
      <c r="EI2" s="16" t="s">
        <v>78</v>
      </c>
      <c r="EJ2" s="16" t="s">
        <v>77</v>
      </c>
      <c r="EK2" s="16" t="s">
        <v>76</v>
      </c>
      <c r="EL2" s="16" t="s">
        <v>75</v>
      </c>
      <c r="EM2" s="16" t="s">
        <v>74</v>
      </c>
      <c r="EN2" s="16" t="s">
        <v>73</v>
      </c>
      <c r="EO2" s="16" t="s">
        <v>72</v>
      </c>
      <c r="EP2" s="16" t="s">
        <v>71</v>
      </c>
      <c r="EQ2" s="16" t="s">
        <v>70</v>
      </c>
      <c r="ER2" s="16" t="s">
        <v>69</v>
      </c>
      <c r="ES2" s="16" t="s">
        <v>68</v>
      </c>
      <c r="ET2" s="16" t="s">
        <v>67</v>
      </c>
      <c r="EU2" s="16" t="s">
        <v>66</v>
      </c>
      <c r="EV2" s="16" t="s">
        <v>65</v>
      </c>
      <c r="EW2" s="16" t="s">
        <v>64</v>
      </c>
      <c r="EX2" s="16" t="s">
        <v>63</v>
      </c>
      <c r="EY2" s="16" t="s">
        <v>62</v>
      </c>
      <c r="EZ2" s="16" t="s">
        <v>61</v>
      </c>
      <c r="FA2" s="16" t="s">
        <v>60</v>
      </c>
      <c r="FB2" s="16" t="s">
        <v>59</v>
      </c>
      <c r="FC2" s="16" t="s">
        <v>58</v>
      </c>
      <c r="FD2" s="16" t="s">
        <v>57</v>
      </c>
    </row>
    <row r="3" spans="1:160" ht="15.75" x14ac:dyDescent="0.25">
      <c r="A3" s="18" t="s">
        <v>88</v>
      </c>
    </row>
    <row r="5" spans="1:160" x14ac:dyDescent="0.2">
      <c r="A5" s="7" t="s">
        <v>39</v>
      </c>
      <c r="B5" s="15" t="str">
        <f>'J2 Myddleton Ln E'!B5</f>
        <v>(2) Myddleton Lane / Delph Lane</v>
      </c>
    </row>
    <row r="6" spans="1:160" x14ac:dyDescent="0.2">
      <c r="A6" s="7"/>
      <c r="B6" s="15"/>
    </row>
    <row r="7" spans="1:160" x14ac:dyDescent="0.2">
      <c r="A7" s="7"/>
      <c r="B7" s="15"/>
    </row>
    <row r="8" spans="1:160" x14ac:dyDescent="0.2">
      <c r="A8" s="7"/>
      <c r="B8" s="7" t="s">
        <v>56</v>
      </c>
    </row>
    <row r="9" spans="1:160" x14ac:dyDescent="0.2">
      <c r="A9" s="7"/>
    </row>
    <row r="10" spans="1:160" x14ac:dyDescent="0.2">
      <c r="A10" s="7"/>
      <c r="B10" s="7" t="s">
        <v>55</v>
      </c>
    </row>
    <row r="11" spans="1:160" x14ac:dyDescent="0.2">
      <c r="A11" s="7"/>
    </row>
    <row r="12" spans="1:160" x14ac:dyDescent="0.2">
      <c r="A12" s="7"/>
      <c r="B12" s="7" t="s">
        <v>54</v>
      </c>
    </row>
    <row r="13" spans="1:160" x14ac:dyDescent="0.2">
      <c r="A13" s="7"/>
    </row>
    <row r="14" spans="1:160" x14ac:dyDescent="0.2">
      <c r="A14" s="15"/>
    </row>
    <row r="17" spans="1:12" x14ac:dyDescent="0.2">
      <c r="A17" s="14"/>
      <c r="D17" s="11">
        <v>1149</v>
      </c>
      <c r="H17" s="11">
        <v>528</v>
      </c>
    </row>
    <row r="19" spans="1:12" x14ac:dyDescent="0.2">
      <c r="D19" s="11">
        <v>971</v>
      </c>
      <c r="H19" s="11">
        <v>166</v>
      </c>
    </row>
    <row r="21" spans="1:12" ht="12.75" customHeight="1" x14ac:dyDescent="0.2"/>
    <row r="22" spans="1:12" x14ac:dyDescent="0.2">
      <c r="C22" s="23" t="s">
        <v>45</v>
      </c>
      <c r="D22" s="23"/>
      <c r="E22" s="23"/>
      <c r="F22" s="12"/>
      <c r="G22" s="23" t="s">
        <v>36</v>
      </c>
      <c r="H22" s="23"/>
      <c r="I22" s="23"/>
    </row>
    <row r="23" spans="1:12" x14ac:dyDescent="0.2">
      <c r="C23" s="23"/>
      <c r="D23" s="23"/>
      <c r="E23" s="23"/>
      <c r="F23" s="12"/>
      <c r="G23" s="23"/>
      <c r="H23" s="23"/>
      <c r="I23" s="23"/>
      <c r="L23" s="13" t="s">
        <v>53</v>
      </c>
    </row>
    <row r="24" spans="1:12" x14ac:dyDescent="0.2">
      <c r="C24" s="23"/>
      <c r="D24" s="23"/>
      <c r="E24" s="23"/>
      <c r="F24" s="12"/>
      <c r="G24" s="23"/>
      <c r="H24" s="23"/>
      <c r="I24" s="23"/>
    </row>
    <row r="25" spans="1:12" x14ac:dyDescent="0.2">
      <c r="F25" s="12"/>
    </row>
    <row r="26" spans="1:12" x14ac:dyDescent="0.2">
      <c r="F26" s="24" t="s">
        <v>43</v>
      </c>
    </row>
    <row r="27" spans="1:12" x14ac:dyDescent="0.2">
      <c r="F27" s="24"/>
    </row>
    <row r="28" spans="1:12" x14ac:dyDescent="0.2">
      <c r="F28" s="24"/>
    </row>
    <row r="29" spans="1:12" x14ac:dyDescent="0.2">
      <c r="F29" s="24"/>
    </row>
    <row r="30" spans="1:12" x14ac:dyDescent="0.2">
      <c r="D30" s="11">
        <v>631</v>
      </c>
      <c r="F30" s="24"/>
      <c r="H30" s="11">
        <v>179</v>
      </c>
    </row>
    <row r="31" spans="1:12" x14ac:dyDescent="0.2">
      <c r="F31" s="24"/>
    </row>
    <row r="32" spans="1:12" x14ac:dyDescent="0.2">
      <c r="F32" s="24"/>
    </row>
    <row r="44" spans="1:2" x14ac:dyDescent="0.2">
      <c r="A44" s="10" t="s">
        <v>48</v>
      </c>
      <c r="B44" t="s">
        <v>52</v>
      </c>
    </row>
    <row r="45" spans="1:2" x14ac:dyDescent="0.2">
      <c r="B45" t="s">
        <v>51</v>
      </c>
    </row>
    <row r="47" spans="1:2" x14ac:dyDescent="0.2">
      <c r="A47" s="9" t="s">
        <v>50</v>
      </c>
      <c r="B47" s="8" t="s">
        <v>49</v>
      </c>
    </row>
    <row r="48" spans="1:2" x14ac:dyDescent="0.2">
      <c r="A48" s="9" t="s">
        <v>48</v>
      </c>
      <c r="B48" s="8" t="s">
        <v>47</v>
      </c>
    </row>
    <row r="49" spans="2:2" x14ac:dyDescent="0.2">
      <c r="B49" s="8" t="s">
        <v>46</v>
      </c>
    </row>
  </sheetData>
  <mergeCells count="3">
    <mergeCell ref="G22:I24"/>
    <mergeCell ref="F26:F32"/>
    <mergeCell ref="C22:E2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74" orientation="portrait" horizontalDpi="4294967293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2" r:id="rId4" name="Peak_Check">
          <controlPr defaultSize="0" autoLine="0" r:id="rId5">
            <anchor moveWithCells="1">
              <from>
                <xdr:col>3</xdr:col>
                <xdr:colOff>0</xdr:colOff>
                <xdr:row>12</xdr:row>
                <xdr:rowOff>123825</xdr:rowOff>
              </from>
              <to>
                <xdr:col>5</xdr:col>
                <xdr:colOff>228600</xdr:colOff>
                <xdr:row>14</xdr:row>
                <xdr:rowOff>38100</xdr:rowOff>
              </to>
            </anchor>
          </controlPr>
        </control>
      </mc:Choice>
      <mc:Fallback>
        <control shapeId="2052" r:id="rId4" name="Peak_Check"/>
      </mc:Fallback>
    </mc:AlternateContent>
    <mc:AlternateContent xmlns:mc="http://schemas.openxmlformats.org/markup-compatibility/2006">
      <mc:Choice Requires="x14">
        <control shapeId="2051" r:id="rId6" name="EndTime_Combo">
          <controlPr defaultSize="0" autoLine="0" r:id="rId7">
            <anchor moveWithCells="1">
              <from>
                <xdr:col>3</xdr:col>
                <xdr:colOff>0</xdr:colOff>
                <xdr:row>11</xdr:row>
                <xdr:rowOff>0</xdr:rowOff>
              </from>
              <to>
                <xdr:col>5</xdr:col>
                <xdr:colOff>323850</xdr:colOff>
                <xdr:row>12</xdr:row>
                <xdr:rowOff>47625</xdr:rowOff>
              </to>
            </anchor>
          </controlPr>
        </control>
      </mc:Choice>
      <mc:Fallback>
        <control shapeId="2051" r:id="rId6" name="EndTime_Combo"/>
      </mc:Fallback>
    </mc:AlternateContent>
    <mc:AlternateContent xmlns:mc="http://schemas.openxmlformats.org/markup-compatibility/2006">
      <mc:Choice Requires="x14">
        <control shapeId="2050" r:id="rId8" name="StartTime_Combo">
          <controlPr defaultSize="0" autoLine="0" r:id="rId9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5</xdr:col>
                <xdr:colOff>323850</xdr:colOff>
                <xdr:row>10</xdr:row>
                <xdr:rowOff>47625</xdr:rowOff>
              </to>
            </anchor>
          </controlPr>
        </control>
      </mc:Choice>
      <mc:Fallback>
        <control shapeId="2050" r:id="rId8" name="StartTime_Combo"/>
      </mc:Fallback>
    </mc:AlternateContent>
    <mc:AlternateContent xmlns:mc="http://schemas.openxmlformats.org/markup-compatibility/2006">
      <mc:Choice Requires="x14">
        <control shapeId="2049" r:id="rId10" name="ClassSelect_Combo">
          <controlPr defaultSize="0" autoLine="0" r:id="rId1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6</xdr:col>
                <xdr:colOff>0</xdr:colOff>
                <xdr:row>8</xdr:row>
                <xdr:rowOff>47625</xdr:rowOff>
              </to>
            </anchor>
          </controlPr>
        </control>
      </mc:Choice>
      <mc:Fallback>
        <control shapeId="2049" r:id="rId10" name="ClassSelect_Combo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1C12B9A3CF44B10885E4644FC58A" ma:contentTypeVersion="10" ma:contentTypeDescription="Create a new document." ma:contentTypeScope="" ma:versionID="5df661780a6f51a726def77980d2ba9b">
  <xsd:schema xmlns:xsd="http://www.w3.org/2001/XMLSchema" xmlns:xs="http://www.w3.org/2001/XMLSchema" xmlns:p="http://schemas.microsoft.com/office/2006/metadata/properties" xmlns:ns2="56fca66f-5747-48b4-add3-4d754a373e37" targetNamespace="http://schemas.microsoft.com/office/2006/metadata/properties" ma:root="true" ma:fieldsID="054f8cae0ed218010e6f397368d5be06" ns2:_="">
    <xsd:import namespace="56fca66f-5747-48b4-add3-4d754a373e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ca66f-5747-48b4-add3-4d754a373e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6747FA-A138-4091-92A9-5FA760C6C8C5}"/>
</file>

<file path=customXml/itemProps2.xml><?xml version="1.0" encoding="utf-8"?>
<ds:datastoreItem xmlns:ds="http://schemas.openxmlformats.org/officeDocument/2006/customXml" ds:itemID="{5D2B2286-6810-4B06-8D22-08162A94E9AE}"/>
</file>

<file path=customXml/itemProps3.xml><?xml version="1.0" encoding="utf-8"?>
<ds:datastoreItem xmlns:ds="http://schemas.openxmlformats.org/officeDocument/2006/customXml" ds:itemID="{433A8A59-935B-4C45-B251-B22BB0B23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J2 Myddleton Ln E</vt:lpstr>
      <vt:lpstr>J2 Delph Ln</vt:lpstr>
      <vt:lpstr>J2 Myddleton Ln W</vt:lpstr>
      <vt:lpstr>J2 Diagram</vt:lpstr>
      <vt:lpstr>'J2 Delph Ln'!Print_Area</vt:lpstr>
      <vt:lpstr>'J2 Diagram'!Print_Area</vt:lpstr>
      <vt:lpstr>'J2 Myddleton Ln E'!Print_Area</vt:lpstr>
      <vt:lpstr>'J2 Myddleton Ln 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Herapath</dc:creator>
  <cp:lastModifiedBy>Herapath</cp:lastModifiedBy>
  <dcterms:created xsi:type="dcterms:W3CDTF">2019-07-26T14:38:00Z</dcterms:created>
  <dcterms:modified xsi:type="dcterms:W3CDTF">2019-07-26T14:40:10Z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0x0101000C5B1C12B9A3CF44B10885E4644FC58A</vt:lpwstr>
  </property>
</Properties>
</file>