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vbaProject.bin" ContentType="application/vnd.ms-office.vbaProject"/>
  <Override PartName="/xl/activeX/activeX1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2.bin" ContentType="application/vnd.ms-office.activeX"/>
  <Override PartName="/xl/activeX/activeX2.xml" ContentType="application/vnd.ms-office.activeX+xml"/>
  <Override PartName="/xl/activeX/activeX4.xml" ContentType="application/vnd.ms-office.activeX+xml"/>
  <Override PartName="/xl/activeX/activeX4.bin" ContentType="application/vnd.ms-office.activeX"/>
  <Override PartName="/xl/activeX/activeX3.xml" ContentType="application/vnd.ms-office.activeX+xml"/>
  <Override PartName="/xl/calcChain.xml" ContentType="application/vnd.openxmlformats-officedocument.spreadsheetml.calcChain+xml"/>
  <Override PartName="/xl/activeX/activeX1.bin" ContentType="application/vnd.ms-office.activeX"/>
  <Override PartName="/xl/activeX/activeX3.bin" ContentType="application/vnd.ms-office.activeX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y Documents\WIP\"/>
    </mc:Choice>
  </mc:AlternateContent>
  <xr:revisionPtr revIDLastSave="0" documentId="13_ncr:1_{40E514F2-8663-483B-AA73-E437117FE7F3}" xr6:coauthVersionLast="43" xr6:coauthVersionMax="43" xr10:uidLastSave="{00000000-0000-0000-0000-000000000000}"/>
  <bookViews>
    <workbookView xWindow="-120" yWindow="-120" windowWidth="20730" windowHeight="11160" xr2:uid="{54451365-ED71-4DE4-A150-210FB736EF3C}"/>
  </bookViews>
  <sheets>
    <sheet name="J9 A49 N" sheetId="1" r:id="rId1"/>
    <sheet name="J9 A49 S" sheetId="2" r:id="rId2"/>
    <sheet name="J9 Junction Nine Retail Park" sheetId="3" r:id="rId3"/>
    <sheet name="J9 Diagram" sheetId="4" r:id="rId4"/>
  </sheets>
  <definedNames>
    <definedName name="_xlnm.Print_Area" localSheetId="0">'J9 A49 N'!$1:$1048576</definedName>
    <definedName name="_xlnm.Print_Area" localSheetId="1">'J9 A49 S'!$1:$1048576</definedName>
    <definedName name="_xlnm.Print_Area" localSheetId="3">'J9 Diagram'!$A:$M</definedName>
    <definedName name="_xlnm.Print_Area" localSheetId="2">'J9 Junction Nine Retail Park'!$1:$1048576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B5" i="4"/>
  <c r="I11" i="3"/>
  <c r="Q11" i="3"/>
  <c r="I12" i="3"/>
  <c r="Q12" i="3"/>
  <c r="I13" i="3"/>
  <c r="Q13" i="3"/>
  <c r="I14" i="3"/>
  <c r="Q14" i="3"/>
  <c r="B15" i="3"/>
  <c r="C15" i="3"/>
  <c r="D15" i="3"/>
  <c r="E15" i="3"/>
  <c r="F15" i="3"/>
  <c r="G15" i="3"/>
  <c r="H15" i="3"/>
  <c r="J15" i="3"/>
  <c r="K15" i="3"/>
  <c r="L15" i="3"/>
  <c r="M15" i="3"/>
  <c r="N15" i="3"/>
  <c r="O15" i="3"/>
  <c r="P15" i="3"/>
  <c r="I16" i="3"/>
  <c r="Q16" i="3"/>
  <c r="I17" i="3"/>
  <c r="Q17" i="3"/>
  <c r="I18" i="3"/>
  <c r="Q18" i="3"/>
  <c r="I19" i="3"/>
  <c r="Q19" i="3"/>
  <c r="B20" i="3"/>
  <c r="C20" i="3"/>
  <c r="D20" i="3"/>
  <c r="E20" i="3"/>
  <c r="F20" i="3"/>
  <c r="G20" i="3"/>
  <c r="H20" i="3"/>
  <c r="J20" i="3"/>
  <c r="K20" i="3"/>
  <c r="L20" i="3"/>
  <c r="M20" i="3"/>
  <c r="N20" i="3"/>
  <c r="O20" i="3"/>
  <c r="P20" i="3"/>
  <c r="I21" i="3"/>
  <c r="Q21" i="3"/>
  <c r="I22" i="3"/>
  <c r="Q22" i="3"/>
  <c r="I23" i="3"/>
  <c r="Q23" i="3"/>
  <c r="I24" i="3"/>
  <c r="Q24" i="3"/>
  <c r="B25" i="3"/>
  <c r="C25" i="3"/>
  <c r="D25" i="3"/>
  <c r="E25" i="3"/>
  <c r="F25" i="3"/>
  <c r="G25" i="3"/>
  <c r="H25" i="3"/>
  <c r="J25" i="3"/>
  <c r="K25" i="3"/>
  <c r="L25" i="3"/>
  <c r="M25" i="3"/>
  <c r="N25" i="3"/>
  <c r="O25" i="3"/>
  <c r="P25" i="3"/>
  <c r="I26" i="3"/>
  <c r="Q26" i="3"/>
  <c r="I27" i="3"/>
  <c r="Q27" i="3"/>
  <c r="I28" i="3"/>
  <c r="Q28" i="3"/>
  <c r="I29" i="3"/>
  <c r="Q29" i="3"/>
  <c r="B30" i="3"/>
  <c r="C30" i="3"/>
  <c r="D30" i="3"/>
  <c r="E30" i="3"/>
  <c r="F30" i="3"/>
  <c r="G30" i="3"/>
  <c r="H30" i="3"/>
  <c r="J30" i="3"/>
  <c r="K30" i="3"/>
  <c r="L30" i="3"/>
  <c r="M30" i="3"/>
  <c r="N30" i="3"/>
  <c r="O30" i="3"/>
  <c r="P30" i="3"/>
  <c r="I31" i="3"/>
  <c r="Q31" i="3"/>
  <c r="I32" i="3"/>
  <c r="Q32" i="3"/>
  <c r="I33" i="3"/>
  <c r="Q33" i="3"/>
  <c r="I34" i="3"/>
  <c r="Q34" i="3"/>
  <c r="B35" i="3"/>
  <c r="C35" i="3"/>
  <c r="D35" i="3"/>
  <c r="E35" i="3"/>
  <c r="F35" i="3"/>
  <c r="G35" i="3"/>
  <c r="H35" i="3"/>
  <c r="J35" i="3"/>
  <c r="K35" i="3"/>
  <c r="L35" i="3"/>
  <c r="M35" i="3"/>
  <c r="N35" i="3"/>
  <c r="O35" i="3"/>
  <c r="P35" i="3"/>
  <c r="I36" i="3"/>
  <c r="Q36" i="3"/>
  <c r="I37" i="3"/>
  <c r="Q37" i="3"/>
  <c r="I38" i="3"/>
  <c r="Q38" i="3"/>
  <c r="I39" i="3"/>
  <c r="Q39" i="3"/>
  <c r="B40" i="3"/>
  <c r="C40" i="3"/>
  <c r="D40" i="3"/>
  <c r="E40" i="3"/>
  <c r="F40" i="3"/>
  <c r="G40" i="3"/>
  <c r="H40" i="3"/>
  <c r="J40" i="3"/>
  <c r="K40" i="3"/>
  <c r="K42" i="3" s="1"/>
  <c r="L40" i="3"/>
  <c r="M40" i="3"/>
  <c r="N40" i="3"/>
  <c r="O40" i="3"/>
  <c r="P40" i="3"/>
  <c r="H42" i="3"/>
  <c r="O42" i="3"/>
  <c r="I11" i="2"/>
  <c r="Q11" i="2"/>
  <c r="I12" i="2"/>
  <c r="Q12" i="2"/>
  <c r="I13" i="2"/>
  <c r="Q13" i="2"/>
  <c r="I14" i="2"/>
  <c r="Q14" i="2"/>
  <c r="B15" i="2"/>
  <c r="C15" i="2"/>
  <c r="D15" i="2"/>
  <c r="E15" i="2"/>
  <c r="F15" i="2"/>
  <c r="G15" i="2"/>
  <c r="H15" i="2"/>
  <c r="J15" i="2"/>
  <c r="K15" i="2"/>
  <c r="L15" i="2"/>
  <c r="M15" i="2"/>
  <c r="N15" i="2"/>
  <c r="O15" i="2"/>
  <c r="P15" i="2"/>
  <c r="I16" i="2"/>
  <c r="Q16" i="2"/>
  <c r="I17" i="2"/>
  <c r="Q17" i="2"/>
  <c r="I18" i="2"/>
  <c r="Q18" i="2"/>
  <c r="I19" i="2"/>
  <c r="Q19" i="2"/>
  <c r="B20" i="2"/>
  <c r="C20" i="2"/>
  <c r="D20" i="2"/>
  <c r="E20" i="2"/>
  <c r="F20" i="2"/>
  <c r="G20" i="2"/>
  <c r="H20" i="2"/>
  <c r="J20" i="2"/>
  <c r="K20" i="2"/>
  <c r="L20" i="2"/>
  <c r="M20" i="2"/>
  <c r="N20" i="2"/>
  <c r="O20" i="2"/>
  <c r="P20" i="2"/>
  <c r="I21" i="2"/>
  <c r="Q21" i="2"/>
  <c r="I22" i="2"/>
  <c r="Q22" i="2"/>
  <c r="I23" i="2"/>
  <c r="Q23" i="2"/>
  <c r="I24" i="2"/>
  <c r="Q24" i="2"/>
  <c r="B25" i="2"/>
  <c r="C25" i="2"/>
  <c r="D25" i="2"/>
  <c r="E25" i="2"/>
  <c r="F25" i="2"/>
  <c r="G25" i="2"/>
  <c r="H25" i="2"/>
  <c r="J25" i="2"/>
  <c r="K25" i="2"/>
  <c r="L25" i="2"/>
  <c r="M25" i="2"/>
  <c r="N25" i="2"/>
  <c r="O25" i="2"/>
  <c r="P25" i="2"/>
  <c r="I26" i="2"/>
  <c r="Q26" i="2"/>
  <c r="I27" i="2"/>
  <c r="Q27" i="2"/>
  <c r="I28" i="2"/>
  <c r="Q28" i="2"/>
  <c r="I29" i="2"/>
  <c r="Q29" i="2"/>
  <c r="B30" i="2"/>
  <c r="C30" i="2"/>
  <c r="D30" i="2"/>
  <c r="E30" i="2"/>
  <c r="F30" i="2"/>
  <c r="G30" i="2"/>
  <c r="H30" i="2"/>
  <c r="J30" i="2"/>
  <c r="K30" i="2"/>
  <c r="L30" i="2"/>
  <c r="M30" i="2"/>
  <c r="N30" i="2"/>
  <c r="O30" i="2"/>
  <c r="P30" i="2"/>
  <c r="I31" i="2"/>
  <c r="Q31" i="2"/>
  <c r="I32" i="2"/>
  <c r="Q32" i="2"/>
  <c r="I33" i="2"/>
  <c r="Q33" i="2"/>
  <c r="I34" i="2"/>
  <c r="Q34" i="2"/>
  <c r="B35" i="2"/>
  <c r="C35" i="2"/>
  <c r="C42" i="2" s="1"/>
  <c r="D35" i="2"/>
  <c r="E35" i="2"/>
  <c r="E42" i="2" s="1"/>
  <c r="F35" i="2"/>
  <c r="G35" i="2"/>
  <c r="H35" i="2"/>
  <c r="J35" i="2"/>
  <c r="K35" i="2"/>
  <c r="L35" i="2"/>
  <c r="M35" i="2"/>
  <c r="M42" i="2" s="1"/>
  <c r="N35" i="2"/>
  <c r="O35" i="2"/>
  <c r="P35" i="2"/>
  <c r="I36" i="2"/>
  <c r="Q36" i="2"/>
  <c r="I37" i="2"/>
  <c r="Q37" i="2"/>
  <c r="I38" i="2"/>
  <c r="Q38" i="2"/>
  <c r="I39" i="2"/>
  <c r="Q39" i="2"/>
  <c r="B40" i="2"/>
  <c r="C40" i="2"/>
  <c r="D40" i="2"/>
  <c r="E40" i="2"/>
  <c r="F40" i="2"/>
  <c r="G40" i="2"/>
  <c r="H40" i="2"/>
  <c r="J40" i="2"/>
  <c r="K40" i="2"/>
  <c r="L40" i="2"/>
  <c r="M40" i="2"/>
  <c r="N40" i="2"/>
  <c r="O40" i="2"/>
  <c r="P40" i="2"/>
  <c r="O42" i="2"/>
  <c r="I11" i="1"/>
  <c r="Q11" i="1"/>
  <c r="I12" i="1"/>
  <c r="Q12" i="1"/>
  <c r="I13" i="1"/>
  <c r="Q13" i="1"/>
  <c r="I14" i="1"/>
  <c r="Q14" i="1"/>
  <c r="B15" i="1"/>
  <c r="C15" i="1"/>
  <c r="D15" i="1"/>
  <c r="E15" i="1"/>
  <c r="F15" i="1"/>
  <c r="G15" i="1"/>
  <c r="H15" i="1"/>
  <c r="J15" i="1"/>
  <c r="K15" i="1"/>
  <c r="L15" i="1"/>
  <c r="M15" i="1"/>
  <c r="N15" i="1"/>
  <c r="O15" i="1"/>
  <c r="P15" i="1"/>
  <c r="I16" i="1"/>
  <c r="Q16" i="1"/>
  <c r="I17" i="1"/>
  <c r="Q17" i="1"/>
  <c r="I18" i="1"/>
  <c r="Q18" i="1"/>
  <c r="I19" i="1"/>
  <c r="Q19" i="1"/>
  <c r="B20" i="1"/>
  <c r="C20" i="1"/>
  <c r="D20" i="1"/>
  <c r="E20" i="1"/>
  <c r="F20" i="1"/>
  <c r="G20" i="1"/>
  <c r="H20" i="1"/>
  <c r="J20" i="1"/>
  <c r="K20" i="1"/>
  <c r="L20" i="1"/>
  <c r="M20" i="1"/>
  <c r="N20" i="1"/>
  <c r="O20" i="1"/>
  <c r="P20" i="1"/>
  <c r="I21" i="1"/>
  <c r="Q21" i="1"/>
  <c r="I22" i="1"/>
  <c r="Q22" i="1"/>
  <c r="I23" i="1"/>
  <c r="Q23" i="1"/>
  <c r="I24" i="1"/>
  <c r="Q24" i="1"/>
  <c r="B25" i="1"/>
  <c r="C25" i="1"/>
  <c r="D25" i="1"/>
  <c r="E25" i="1"/>
  <c r="F25" i="1"/>
  <c r="G25" i="1"/>
  <c r="H25" i="1"/>
  <c r="J25" i="1"/>
  <c r="K25" i="1"/>
  <c r="L25" i="1"/>
  <c r="M25" i="1"/>
  <c r="N25" i="1"/>
  <c r="O25" i="1"/>
  <c r="P25" i="1"/>
  <c r="I26" i="1"/>
  <c r="Q26" i="1"/>
  <c r="I27" i="1"/>
  <c r="Q27" i="1"/>
  <c r="I28" i="1"/>
  <c r="Q28" i="1"/>
  <c r="I29" i="1"/>
  <c r="Q29" i="1"/>
  <c r="B30" i="1"/>
  <c r="C30" i="1"/>
  <c r="D30" i="1"/>
  <c r="E30" i="1"/>
  <c r="F30" i="1"/>
  <c r="G30" i="1"/>
  <c r="H30" i="1"/>
  <c r="J30" i="1"/>
  <c r="K30" i="1"/>
  <c r="L30" i="1"/>
  <c r="M30" i="1"/>
  <c r="N30" i="1"/>
  <c r="O30" i="1"/>
  <c r="P30" i="1"/>
  <c r="I31" i="1"/>
  <c r="Q31" i="1"/>
  <c r="I32" i="1"/>
  <c r="Q32" i="1"/>
  <c r="I33" i="1"/>
  <c r="Q33" i="1"/>
  <c r="I34" i="1"/>
  <c r="Q34" i="1"/>
  <c r="B35" i="1"/>
  <c r="C35" i="1"/>
  <c r="D35" i="1"/>
  <c r="E35" i="1"/>
  <c r="F35" i="1"/>
  <c r="G35" i="1"/>
  <c r="G42" i="1" s="1"/>
  <c r="H35" i="1"/>
  <c r="J35" i="1"/>
  <c r="K35" i="1"/>
  <c r="L35" i="1"/>
  <c r="M35" i="1"/>
  <c r="N35" i="1"/>
  <c r="O35" i="1"/>
  <c r="P35" i="1"/>
  <c r="I36" i="1"/>
  <c r="Q36" i="1"/>
  <c r="I37" i="1"/>
  <c r="Q37" i="1"/>
  <c r="I38" i="1"/>
  <c r="Q38" i="1"/>
  <c r="I39" i="1"/>
  <c r="Q39" i="1"/>
  <c r="B40" i="1"/>
  <c r="C40" i="1"/>
  <c r="D40" i="1"/>
  <c r="E40" i="1"/>
  <c r="F40" i="1"/>
  <c r="G40" i="1"/>
  <c r="H40" i="1"/>
  <c r="J40" i="1"/>
  <c r="K40" i="1"/>
  <c r="L40" i="1"/>
  <c r="L42" i="1" s="1"/>
  <c r="M40" i="1"/>
  <c r="N40" i="1"/>
  <c r="N42" i="1" s="1"/>
  <c r="O40" i="1"/>
  <c r="P40" i="1"/>
  <c r="C42" i="1"/>
  <c r="E42" i="1"/>
  <c r="M42" i="1"/>
  <c r="O42" i="1"/>
  <c r="P42" i="2" l="1"/>
  <c r="N42" i="2"/>
  <c r="L42" i="2"/>
  <c r="K42" i="2"/>
  <c r="Q40" i="2"/>
  <c r="Q35" i="2"/>
  <c r="Q30" i="2"/>
  <c r="Q25" i="2"/>
  <c r="J42" i="2"/>
  <c r="Q20" i="2"/>
  <c r="Q15" i="2"/>
  <c r="H42" i="2"/>
  <c r="G42" i="2"/>
  <c r="F42" i="2"/>
  <c r="D42" i="2"/>
  <c r="I40" i="2"/>
  <c r="I35" i="2"/>
  <c r="I30" i="2"/>
  <c r="B42" i="2"/>
  <c r="I25" i="2"/>
  <c r="I20" i="2"/>
  <c r="I15" i="2"/>
  <c r="P42" i="3"/>
  <c r="N42" i="3"/>
  <c r="M42" i="3"/>
  <c r="L42" i="3"/>
  <c r="J42" i="3"/>
  <c r="Q40" i="3"/>
  <c r="Q35" i="3"/>
  <c r="Q30" i="3"/>
  <c r="Q25" i="3"/>
  <c r="Q20" i="3"/>
  <c r="Q15" i="3"/>
  <c r="G42" i="3"/>
  <c r="F42" i="3"/>
  <c r="E42" i="3"/>
  <c r="D42" i="3"/>
  <c r="C42" i="3"/>
  <c r="I40" i="3"/>
  <c r="I35" i="3"/>
  <c r="I30" i="3"/>
  <c r="I25" i="3"/>
  <c r="B42" i="3"/>
  <c r="I20" i="3"/>
  <c r="I15" i="3"/>
  <c r="P42" i="1"/>
  <c r="Q20" i="1"/>
  <c r="K42" i="1"/>
  <c r="Q40" i="1"/>
  <c r="Q35" i="1"/>
  <c r="J42" i="1"/>
  <c r="Q30" i="1"/>
  <c r="Q25" i="1"/>
  <c r="Q15" i="1"/>
  <c r="H42" i="1"/>
  <c r="F42" i="1"/>
  <c r="D42" i="1"/>
  <c r="I40" i="1"/>
  <c r="I35" i="1"/>
  <c r="I30" i="1"/>
  <c r="B42" i="1"/>
  <c r="I25" i="1"/>
  <c r="I20" i="1"/>
  <c r="I15" i="1"/>
  <c r="Q42" i="2" l="1"/>
  <c r="I42" i="2"/>
  <c r="Q42" i="3"/>
  <c r="I42" i="3"/>
  <c r="Q42" i="1"/>
  <c r="I42" i="1"/>
</calcChain>
</file>

<file path=xl/sharedStrings.xml><?xml version="1.0" encoding="utf-8"?>
<sst xmlns="http://schemas.openxmlformats.org/spreadsheetml/2006/main" count="246" uniqueCount="89">
  <si>
    <t>TOTAL</t>
  </si>
  <si>
    <t>Hourly Total</t>
  </si>
  <si>
    <t>1545 - 1600</t>
  </si>
  <si>
    <t>1530 - 1545</t>
  </si>
  <si>
    <t>1515 - 1530</t>
  </si>
  <si>
    <t>1500 - 1515</t>
  </si>
  <si>
    <t>1445 - 1500</t>
  </si>
  <si>
    <t>1430 - 1445</t>
  </si>
  <si>
    <t>1415 - 1430</t>
  </si>
  <si>
    <t>1400 - 1415</t>
  </si>
  <si>
    <t>1345 - 1400</t>
  </si>
  <si>
    <t>1330 - 1345</t>
  </si>
  <si>
    <t>1315 - 1330</t>
  </si>
  <si>
    <t>1300 - 1315</t>
  </si>
  <si>
    <t>1245 - 1300</t>
  </si>
  <si>
    <t>1230 - 1245</t>
  </si>
  <si>
    <t>1215 - 1230</t>
  </si>
  <si>
    <t>1200 - 1215</t>
  </si>
  <si>
    <t>1145 - 1200</t>
  </si>
  <si>
    <t>1130 - 1145</t>
  </si>
  <si>
    <t>1115 - 1130</t>
  </si>
  <si>
    <t>1100 - 1115</t>
  </si>
  <si>
    <t>1045 - 1100</t>
  </si>
  <si>
    <t>1030 - 1045</t>
  </si>
  <si>
    <t>1015 - 1030</t>
  </si>
  <si>
    <t>1000 - 1015</t>
  </si>
  <si>
    <t>BUS</t>
  </si>
  <si>
    <t>OGV2</t>
  </si>
  <si>
    <t>OGV1</t>
  </si>
  <si>
    <t>LGV</t>
  </si>
  <si>
    <t>CAR</t>
  </si>
  <si>
    <t>M/CYCLE</t>
  </si>
  <si>
    <t>P/CYCLE</t>
  </si>
  <si>
    <t>TIME</t>
  </si>
  <si>
    <t>Right to Junction Nine Retail Park</t>
  </si>
  <si>
    <t>S/B to A49 (South)</t>
  </si>
  <si>
    <t>A49 (North)</t>
  </si>
  <si>
    <t>Approach:</t>
  </si>
  <si>
    <t>(9) A49 / Junction Nine Retail Park</t>
  </si>
  <si>
    <t>Junction:</t>
  </si>
  <si>
    <t>Warrington - Manual Traffic Survey, Saturday 30th March 2019</t>
  </si>
  <si>
    <t>N/B to A49 (North)</t>
  </si>
  <si>
    <t>Left to Junction Nine Retail Park</t>
  </si>
  <si>
    <t>A49 (South)</t>
  </si>
  <si>
    <t>Right to A49 (South)</t>
  </si>
  <si>
    <t>Left to A49 (North)</t>
  </si>
  <si>
    <t>Junction Nine Retail Park</t>
  </si>
  <si>
    <t>may result in malfunction.</t>
  </si>
  <si>
    <t>parameters.  Consequently, alteration to the spreadsheet format or it's properties</t>
  </si>
  <si>
    <t>Note:</t>
  </si>
  <si>
    <t>This spreadsheet &amp; Interactive Vehicle Flow Diagram was produced based on specific</t>
  </si>
  <si>
    <t>Important</t>
  </si>
  <si>
    <t>layout of the actual location.</t>
  </si>
  <si>
    <t>The above diagram represents the Junction surveyed, although may not be the exact</t>
  </si>
  <si>
    <t>NORTH</t>
  </si>
  <si>
    <t>End Time:</t>
  </si>
  <si>
    <t>Start Time:</t>
  </si>
  <si>
    <t>Vehicle Class:</t>
  </si>
  <si>
    <t>1) 1600</t>
  </si>
  <si>
    <t>1) 1545</t>
  </si>
  <si>
    <t>1) 1530</t>
  </si>
  <si>
    <t>1) 1515</t>
  </si>
  <si>
    <t>1) 1500</t>
  </si>
  <si>
    <t>1) 1445</t>
  </si>
  <si>
    <t>1) 1430</t>
  </si>
  <si>
    <t>1) 1415</t>
  </si>
  <si>
    <t>1) 1400</t>
  </si>
  <si>
    <t>1) 1345</t>
  </si>
  <si>
    <t>1) 1330</t>
  </si>
  <si>
    <t>1) 1315</t>
  </si>
  <si>
    <t>1) 1300</t>
  </si>
  <si>
    <t>1) 1245</t>
  </si>
  <si>
    <t>1) 1230</t>
  </si>
  <si>
    <t>1) 1215</t>
  </si>
  <si>
    <t>1) 1200</t>
  </si>
  <si>
    <t>1) 1145</t>
  </si>
  <si>
    <t>1) 1130</t>
  </si>
  <si>
    <t>1) 1115</t>
  </si>
  <si>
    <t>1) 1100</t>
  </si>
  <si>
    <t>1) 1045</t>
  </si>
  <si>
    <t>1) 1030</t>
  </si>
  <si>
    <t>1) 1015</t>
  </si>
  <si>
    <t>1) 1000</t>
  </si>
  <si>
    <t>ALL CLASSES</t>
  </si>
  <si>
    <t>J9 N/A</t>
  </si>
  <si>
    <t>J9 A49 S</t>
  </si>
  <si>
    <t>J9 A49 N</t>
  </si>
  <si>
    <t>Produced by Road Data Services Ltd</t>
  </si>
  <si>
    <t>J9 Junction Nine Retail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</si>
</sst>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2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61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</xf>
    <xf numFmtId="0" fontId="3" fillId="0" borderId="0" xfId="0" applyFont="1"/>
    <xf numFmtId="0" fontId="4" fillId="0" borderId="0" xfId="0" applyFont="1" applyProtection="1">
      <protection locked="0"/>
    </xf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justify" vertical="center" textRotation="180" wrapText="1"/>
    </xf>
    <xf numFmtId="0" fontId="6" fillId="3" borderId="0" xfId="0" applyFont="1" applyFill="1" applyAlignment="1" applyProtection="1">
      <alignment horizontal="center" vertical="justify" wrapText="1"/>
    </xf>
    <xf numFmtId="0" fontId="6" fillId="3" borderId="0" xfId="0" applyFont="1" applyFill="1" applyAlignment="1">
      <alignment horizontal="justify" vertical="center" textRotation="90" wrapText="1"/>
    </xf>
  </cellXfs>
  <cellStyles count="1">
    <cellStyle name="Normal" xfId="0" builtinId="0"/>
  </cellStyles>
  <dxfs count="36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6</xdr:col>
          <xdr:colOff>0</xdr:colOff>
          <xdr:row>8</xdr:row>
          <xdr:rowOff>47625</xdr:rowOff>
        </xdr:to>
        <xdr:sp macro="" textlink="">
          <xdr:nvSpPr>
            <xdr:cNvPr id="2049" name="ClassSelect_Combo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5</xdr:col>
          <xdr:colOff>323850</xdr:colOff>
          <xdr:row>10</xdr:row>
          <xdr:rowOff>47625</xdr:rowOff>
        </xdr:to>
        <xdr:sp macro="" textlink="">
          <xdr:nvSpPr>
            <xdr:cNvPr id="2050" name="StartTime_Combo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16</xdr:row>
      <xdr:rowOff>9525</xdr:rowOff>
    </xdr:from>
    <xdr:to>
      <xdr:col>9</xdr:col>
      <xdr:colOff>219075</xdr:colOff>
      <xdr:row>29</xdr:row>
      <xdr:rowOff>19050</xdr:rowOff>
    </xdr:to>
    <xdr:grpSp>
      <xdr:nvGrpSpPr>
        <xdr:cNvPr id="4" name="Group 27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>
          <a:grpSpLocks/>
        </xdr:cNvGrpSpPr>
      </xdr:nvGrpSpPr>
      <xdr:grpSpPr bwMode="auto">
        <a:xfrm>
          <a:off x="581025" y="2714625"/>
          <a:ext cx="2867025" cy="2114550"/>
          <a:chOff x="61" y="1152"/>
          <a:chExt cx="301" cy="222"/>
        </a:xfrm>
      </xdr:grpSpPr>
      <xdr:sp macro="" textlink="">
        <xdr:nvSpPr>
          <xdr:cNvPr id="5" name="Line 15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362" y="1206"/>
            <a:ext cx="0" cy="4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6" name="Group 273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GrpSpPr>
            <a:grpSpLocks/>
          </xdr:cNvGrpSpPr>
        </xdr:nvGrpSpPr>
        <xdr:grpSpPr bwMode="auto">
          <a:xfrm>
            <a:off x="61" y="1152"/>
            <a:ext cx="193" cy="222"/>
            <a:chOff x="61" y="1135"/>
            <a:chExt cx="193" cy="222"/>
          </a:xfrm>
        </xdr:grpSpPr>
        <xdr:grpSp>
          <xdr:nvGrpSpPr>
            <xdr:cNvPr id="20" name="Group 21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1" y="1219"/>
              <a:ext cx="132" cy="51"/>
              <a:chOff x="409" y="273"/>
              <a:chExt cx="132" cy="51"/>
            </a:xfrm>
          </xdr:grpSpPr>
          <xdr:sp macro="" textlink="">
            <xdr:nvSpPr>
              <xdr:cNvPr id="26" name="Line 22">
                <a:extLst>
                  <a:ext uri="{FF2B5EF4-FFF2-40B4-BE49-F238E27FC236}">
                    <a16:creationId xmlns:a16="http://schemas.microsoft.com/office/drawing/2014/main" id="{00000000-0008-0000-0300-00001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9" y="273"/>
                <a:ext cx="132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7" name="Line 23">
                <a:extLst>
                  <a:ext uri="{FF2B5EF4-FFF2-40B4-BE49-F238E27FC236}">
                    <a16:creationId xmlns:a16="http://schemas.microsoft.com/office/drawing/2014/main" id="{00000000-0008-0000-0300-00001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9" y="324"/>
                <a:ext cx="132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8" name="Line 24">
                <a:extLst>
                  <a:ext uri="{FF2B5EF4-FFF2-40B4-BE49-F238E27FC236}">
                    <a16:creationId xmlns:a16="http://schemas.microsoft.com/office/drawing/2014/main" id="{00000000-0008-0000-0300-00001C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41" y="274"/>
                <a:ext cx="0" cy="5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9" name="Line 25">
                <a:extLst>
                  <a:ext uri="{FF2B5EF4-FFF2-40B4-BE49-F238E27FC236}">
                    <a16:creationId xmlns:a16="http://schemas.microsoft.com/office/drawing/2014/main" id="{00000000-0008-0000-0300-00001D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10" y="298"/>
                <a:ext cx="131" cy="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0" name="Line 26">
                <a:extLst>
                  <a:ext uri="{FF2B5EF4-FFF2-40B4-BE49-F238E27FC236}">
                    <a16:creationId xmlns:a16="http://schemas.microsoft.com/office/drawing/2014/main" id="{00000000-0008-0000-0300-00001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34" y="275"/>
                <a:ext cx="0" cy="21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1" name="Group 16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93" y="1135"/>
              <a:ext cx="61" cy="222"/>
              <a:chOff x="541" y="189"/>
              <a:chExt cx="61" cy="222"/>
            </a:xfrm>
          </xdr:grpSpPr>
          <xdr:sp macro="" textlink="">
            <xdr:nvSpPr>
              <xdr:cNvPr id="22" name="Line 17">
                <a:extLst>
                  <a:ext uri="{FF2B5EF4-FFF2-40B4-BE49-F238E27FC236}">
                    <a16:creationId xmlns:a16="http://schemas.microsoft.com/office/drawing/2014/main" id="{00000000-0008-0000-0300-00001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41" y="189"/>
                <a:ext cx="0" cy="8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3" name="Line 18">
                <a:extLst>
                  <a:ext uri="{FF2B5EF4-FFF2-40B4-BE49-F238E27FC236}">
                    <a16:creationId xmlns:a16="http://schemas.microsoft.com/office/drawing/2014/main" id="{00000000-0008-0000-0300-00001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2" y="189"/>
                <a:ext cx="0" cy="22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4" name="Line 19">
                <a:extLst>
                  <a:ext uri="{FF2B5EF4-FFF2-40B4-BE49-F238E27FC236}">
                    <a16:creationId xmlns:a16="http://schemas.microsoft.com/office/drawing/2014/main" id="{00000000-0008-0000-0300-00001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73" y="191"/>
                <a:ext cx="0" cy="22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lg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5" name="Line 20">
                <a:extLst>
                  <a:ext uri="{FF2B5EF4-FFF2-40B4-BE49-F238E27FC236}">
                    <a16:creationId xmlns:a16="http://schemas.microsoft.com/office/drawing/2014/main" id="{00000000-0008-0000-0300-00001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41" y="324"/>
                <a:ext cx="0" cy="8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grpSp>
        <xdr:nvGrpSpPr>
          <xdr:cNvPr id="7" name="Group 27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GrpSpPr>
            <a:grpSpLocks/>
          </xdr:cNvGrpSpPr>
        </xdr:nvGrpSpPr>
        <xdr:grpSpPr bwMode="auto">
          <a:xfrm>
            <a:off x="263" y="1207"/>
            <a:ext cx="34" cy="46"/>
            <a:chOff x="731" y="244"/>
            <a:chExt cx="34" cy="46"/>
          </a:xfrm>
        </xdr:grpSpPr>
        <xdr:sp macro="" textlink="">
          <xdr:nvSpPr>
            <xdr:cNvPr id="18" name="Line 28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65" y="244"/>
              <a:ext cx="0" cy="4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Line 29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731" y="290"/>
              <a:ext cx="34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 type="stealth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8" name="Group 30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>
            <a:grpSpLocks/>
          </xdr:cNvGrpSpPr>
        </xdr:nvGrpSpPr>
        <xdr:grpSpPr bwMode="auto">
          <a:xfrm>
            <a:off x="114" y="1175"/>
            <a:ext cx="60" cy="36"/>
            <a:chOff x="462" y="212"/>
            <a:chExt cx="60" cy="36"/>
          </a:xfrm>
        </xdr:grpSpPr>
        <xdr:sp macro="" textlink="">
          <xdr:nvSpPr>
            <xdr:cNvPr id="16" name="Line 31">
              <a:extLst>
                <a:ext uri="{FF2B5EF4-FFF2-40B4-BE49-F238E27FC236}">
                  <a16:creationId xmlns:a16="http://schemas.microsoft.com/office/drawing/2014/main" id="{00000000-0008-0000-0300-00001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2" y="212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32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2" y="248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9" name="Group 33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GrpSpPr>
            <a:grpSpLocks/>
          </xdr:cNvGrpSpPr>
        </xdr:nvGrpSpPr>
        <xdr:grpSpPr bwMode="auto">
          <a:xfrm>
            <a:off x="263" y="1270"/>
            <a:ext cx="34" cy="45"/>
            <a:chOff x="717" y="307"/>
            <a:chExt cx="34" cy="45"/>
          </a:xfrm>
        </xdr:grpSpPr>
        <xdr:sp macro="" textlink="">
          <xdr:nvSpPr>
            <xdr:cNvPr id="14" name="Line 34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51" y="307"/>
              <a:ext cx="0" cy="45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" name="Line 35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717" y="307"/>
              <a:ext cx="34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 type="stealth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" name="Line 36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62" y="1271"/>
            <a:ext cx="0" cy="4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1" name="Group 37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GrpSpPr>
            <a:grpSpLocks/>
          </xdr:cNvGrpSpPr>
        </xdr:nvGrpSpPr>
        <xdr:grpSpPr bwMode="auto">
          <a:xfrm>
            <a:off x="114" y="1313"/>
            <a:ext cx="60" cy="35"/>
            <a:chOff x="462" y="350"/>
            <a:chExt cx="60" cy="35"/>
          </a:xfrm>
        </xdr:grpSpPr>
        <xdr:sp macro="" textlink="">
          <xdr:nvSpPr>
            <xdr:cNvPr id="12" name="Line 38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22" y="350"/>
              <a:ext cx="0" cy="35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39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2" y="350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5</xdr:col>
          <xdr:colOff>323850</xdr:colOff>
          <xdr:row>12</xdr:row>
          <xdr:rowOff>47625</xdr:rowOff>
        </xdr:to>
        <xdr:sp macro="" textlink="">
          <xdr:nvSpPr>
            <xdr:cNvPr id="2051" name="EndTime_Combo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123825</xdr:rowOff>
        </xdr:from>
        <xdr:to>
          <xdr:col>5</xdr:col>
          <xdr:colOff>228600</xdr:colOff>
          <xdr:row>14</xdr:row>
          <xdr:rowOff>38100</xdr:rowOff>
        </xdr:to>
        <xdr:sp macro="" textlink="">
          <xdr:nvSpPr>
            <xdr:cNvPr id="2052" name="Peak_Check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304800</xdr:colOff>
      <xdr:row>18</xdr:row>
      <xdr:rowOff>47625</xdr:rowOff>
    </xdr:from>
    <xdr:to>
      <xdr:col>11</xdr:col>
      <xdr:colOff>304800</xdr:colOff>
      <xdr:row>22</xdr:row>
      <xdr:rowOff>114300</xdr:rowOff>
    </xdr:to>
    <xdr:sp macro="" textlink="">
      <xdr:nvSpPr>
        <xdr:cNvPr id="33" name="Line 28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>
          <a:off x="6696075" y="2962275"/>
          <a:ext cx="0" cy="7143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triangle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246B-BA0F-45F9-82BB-B51154E87598}">
  <sheetPr codeName="Sheet2">
    <pageSetUpPr fitToPage="1"/>
  </sheetPr>
  <dimension ref="A1:Q42"/>
  <sheetViews>
    <sheetView tabSelected="1"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17" ht="25.5" x14ac:dyDescent="0.35">
      <c r="A1" s="9" t="s">
        <v>40</v>
      </c>
    </row>
    <row r="3" spans="1:17" ht="15.75" x14ac:dyDescent="0.25">
      <c r="A3" s="8" t="s">
        <v>87</v>
      </c>
    </row>
    <row r="5" spans="1:17" x14ac:dyDescent="0.2">
      <c r="A5" s="7" t="s">
        <v>39</v>
      </c>
      <c r="B5" s="6" t="s">
        <v>38</v>
      </c>
    </row>
    <row r="7" spans="1:17" ht="15.75" x14ac:dyDescent="0.25">
      <c r="A7" s="5" t="s">
        <v>37</v>
      </c>
      <c r="B7" s="4" t="s">
        <v>36</v>
      </c>
    </row>
    <row r="9" spans="1:17" x14ac:dyDescent="0.2">
      <c r="B9" s="26" t="s">
        <v>35</v>
      </c>
      <c r="C9" s="27"/>
      <c r="D9" s="27"/>
      <c r="E9" s="27"/>
      <c r="F9" s="27"/>
      <c r="G9" s="27"/>
      <c r="H9" s="27"/>
      <c r="I9" s="28"/>
      <c r="J9" s="26" t="s">
        <v>34</v>
      </c>
      <c r="K9" s="27"/>
      <c r="L9" s="27"/>
      <c r="M9" s="27"/>
      <c r="N9" s="27"/>
      <c r="O9" s="27"/>
      <c r="P9" s="27"/>
      <c r="Q9" s="28"/>
    </row>
    <row r="10" spans="1:17" x14ac:dyDescent="0.2">
      <c r="A10" s="3" t="s">
        <v>33</v>
      </c>
      <c r="B10" s="3" t="s">
        <v>32</v>
      </c>
      <c r="C10" s="3" t="s">
        <v>31</v>
      </c>
      <c r="D10" s="3" t="s">
        <v>30</v>
      </c>
      <c r="E10" s="3" t="s">
        <v>29</v>
      </c>
      <c r="F10" s="3" t="s">
        <v>28</v>
      </c>
      <c r="G10" s="3" t="s">
        <v>27</v>
      </c>
      <c r="H10" s="3" t="s">
        <v>26</v>
      </c>
      <c r="I10" s="1" t="s">
        <v>0</v>
      </c>
      <c r="J10" s="3" t="s">
        <v>32</v>
      </c>
      <c r="K10" s="3" t="s">
        <v>31</v>
      </c>
      <c r="L10" s="3" t="s">
        <v>30</v>
      </c>
      <c r="M10" s="3" t="s">
        <v>29</v>
      </c>
      <c r="N10" s="3" t="s">
        <v>28</v>
      </c>
      <c r="O10" s="3" t="s">
        <v>27</v>
      </c>
      <c r="P10" s="3" t="s">
        <v>26</v>
      </c>
      <c r="Q10" s="1" t="s">
        <v>0</v>
      </c>
    </row>
    <row r="11" spans="1:17" x14ac:dyDescent="0.2">
      <c r="A11" s="3" t="s">
        <v>25</v>
      </c>
      <c r="B11" s="2">
        <v>2</v>
      </c>
      <c r="C11" s="2">
        <v>1</v>
      </c>
      <c r="D11" s="2">
        <v>267</v>
      </c>
      <c r="E11" s="2">
        <v>32</v>
      </c>
      <c r="F11" s="2">
        <v>6</v>
      </c>
      <c r="G11" s="2">
        <v>3</v>
      </c>
      <c r="H11" s="2">
        <v>2</v>
      </c>
      <c r="I11" s="1">
        <f t="shared" ref="I11:I40" si="0">SUM(B11:H11)</f>
        <v>313</v>
      </c>
      <c r="J11" s="2">
        <v>0</v>
      </c>
      <c r="K11" s="2">
        <v>0</v>
      </c>
      <c r="L11" s="2">
        <v>50</v>
      </c>
      <c r="M11" s="2">
        <v>2</v>
      </c>
      <c r="N11" s="2">
        <v>0</v>
      </c>
      <c r="O11" s="2">
        <v>0</v>
      </c>
      <c r="P11" s="2">
        <v>0</v>
      </c>
      <c r="Q11" s="1">
        <f t="shared" ref="Q11:Q40" si="1">SUM(J11:P11)</f>
        <v>52</v>
      </c>
    </row>
    <row r="12" spans="1:17" x14ac:dyDescent="0.2">
      <c r="A12" s="3" t="s">
        <v>24</v>
      </c>
      <c r="B12" s="2">
        <v>0</v>
      </c>
      <c r="C12" s="2">
        <v>1</v>
      </c>
      <c r="D12" s="2">
        <v>331</v>
      </c>
      <c r="E12" s="2">
        <v>35</v>
      </c>
      <c r="F12" s="2">
        <v>5</v>
      </c>
      <c r="G12" s="2">
        <v>5</v>
      </c>
      <c r="H12" s="2">
        <v>1</v>
      </c>
      <c r="I12" s="1">
        <f t="shared" si="0"/>
        <v>378</v>
      </c>
      <c r="J12" s="2">
        <v>0</v>
      </c>
      <c r="K12" s="2">
        <v>0</v>
      </c>
      <c r="L12" s="2">
        <v>55</v>
      </c>
      <c r="M12" s="2">
        <v>1</v>
      </c>
      <c r="N12" s="2">
        <v>0</v>
      </c>
      <c r="O12" s="2">
        <v>0</v>
      </c>
      <c r="P12" s="2">
        <v>0</v>
      </c>
      <c r="Q12" s="1">
        <f t="shared" si="1"/>
        <v>56</v>
      </c>
    </row>
    <row r="13" spans="1:17" x14ac:dyDescent="0.2">
      <c r="A13" s="3" t="s">
        <v>23</v>
      </c>
      <c r="B13" s="2">
        <v>1</v>
      </c>
      <c r="C13" s="2">
        <v>0</v>
      </c>
      <c r="D13" s="2">
        <v>325</v>
      </c>
      <c r="E13" s="2">
        <v>22</v>
      </c>
      <c r="F13" s="2">
        <v>7</v>
      </c>
      <c r="G13" s="2">
        <v>1</v>
      </c>
      <c r="H13" s="2">
        <v>1</v>
      </c>
      <c r="I13" s="1">
        <f t="shared" si="0"/>
        <v>357</v>
      </c>
      <c r="J13" s="2">
        <v>0</v>
      </c>
      <c r="K13" s="2">
        <v>0</v>
      </c>
      <c r="L13" s="2">
        <v>51</v>
      </c>
      <c r="M13" s="2">
        <v>5</v>
      </c>
      <c r="N13" s="2">
        <v>0</v>
      </c>
      <c r="O13" s="2">
        <v>0</v>
      </c>
      <c r="P13" s="2">
        <v>0</v>
      </c>
      <c r="Q13" s="1">
        <f t="shared" si="1"/>
        <v>56</v>
      </c>
    </row>
    <row r="14" spans="1:17" x14ac:dyDescent="0.2">
      <c r="A14" s="3" t="s">
        <v>22</v>
      </c>
      <c r="B14" s="2">
        <v>1</v>
      </c>
      <c r="C14" s="2">
        <v>2</v>
      </c>
      <c r="D14" s="2">
        <v>313</v>
      </c>
      <c r="E14" s="2">
        <v>25</v>
      </c>
      <c r="F14" s="2">
        <v>4</v>
      </c>
      <c r="G14" s="2">
        <v>3</v>
      </c>
      <c r="H14" s="2">
        <v>1</v>
      </c>
      <c r="I14" s="1">
        <f t="shared" si="0"/>
        <v>349</v>
      </c>
      <c r="J14" s="2">
        <v>0</v>
      </c>
      <c r="K14" s="2">
        <v>0</v>
      </c>
      <c r="L14" s="2">
        <v>60</v>
      </c>
      <c r="M14" s="2">
        <v>2</v>
      </c>
      <c r="N14" s="2">
        <v>0</v>
      </c>
      <c r="O14" s="2">
        <v>0</v>
      </c>
      <c r="P14" s="2">
        <v>0</v>
      </c>
      <c r="Q14" s="1">
        <f t="shared" si="1"/>
        <v>62</v>
      </c>
    </row>
    <row r="15" spans="1:17" x14ac:dyDescent="0.2">
      <c r="A15" s="1" t="s">
        <v>1</v>
      </c>
      <c r="B15" s="1">
        <f t="shared" ref="B15:H15" si="2">SUM(B11:B14)</f>
        <v>4</v>
      </c>
      <c r="C15" s="1">
        <f t="shared" si="2"/>
        <v>4</v>
      </c>
      <c r="D15" s="1">
        <f t="shared" si="2"/>
        <v>1236</v>
      </c>
      <c r="E15" s="1">
        <f t="shared" si="2"/>
        <v>114</v>
      </c>
      <c r="F15" s="1">
        <f t="shared" si="2"/>
        <v>22</v>
      </c>
      <c r="G15" s="1">
        <f t="shared" si="2"/>
        <v>12</v>
      </c>
      <c r="H15" s="1">
        <f t="shared" si="2"/>
        <v>5</v>
      </c>
      <c r="I15" s="1">
        <f t="shared" si="0"/>
        <v>1397</v>
      </c>
      <c r="J15" s="1">
        <f t="shared" ref="J15:P15" si="3">SUM(J11:J14)</f>
        <v>0</v>
      </c>
      <c r="K15" s="1">
        <f t="shared" si="3"/>
        <v>0</v>
      </c>
      <c r="L15" s="1">
        <f t="shared" si="3"/>
        <v>216</v>
      </c>
      <c r="M15" s="1">
        <f t="shared" si="3"/>
        <v>10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1"/>
        <v>226</v>
      </c>
    </row>
    <row r="16" spans="1:17" x14ac:dyDescent="0.2">
      <c r="A16" s="3" t="s">
        <v>21</v>
      </c>
      <c r="B16" s="2">
        <v>0</v>
      </c>
      <c r="C16" s="2">
        <v>2</v>
      </c>
      <c r="D16" s="2">
        <v>309</v>
      </c>
      <c r="E16" s="2">
        <v>24</v>
      </c>
      <c r="F16" s="2">
        <v>4</v>
      </c>
      <c r="G16" s="2">
        <v>6</v>
      </c>
      <c r="H16" s="2">
        <v>2</v>
      </c>
      <c r="I16" s="1">
        <f t="shared" si="0"/>
        <v>347</v>
      </c>
      <c r="J16" s="2">
        <v>0</v>
      </c>
      <c r="K16" s="2">
        <v>0</v>
      </c>
      <c r="L16" s="2">
        <v>66</v>
      </c>
      <c r="M16" s="2">
        <v>2</v>
      </c>
      <c r="N16" s="2">
        <v>0</v>
      </c>
      <c r="O16" s="2">
        <v>0</v>
      </c>
      <c r="P16" s="2">
        <v>0</v>
      </c>
      <c r="Q16" s="1">
        <f t="shared" si="1"/>
        <v>68</v>
      </c>
    </row>
    <row r="17" spans="1:17" x14ac:dyDescent="0.2">
      <c r="A17" s="3" t="s">
        <v>20</v>
      </c>
      <c r="B17" s="2">
        <v>0</v>
      </c>
      <c r="C17" s="2">
        <v>2</v>
      </c>
      <c r="D17" s="2">
        <v>339</v>
      </c>
      <c r="E17" s="2">
        <v>28</v>
      </c>
      <c r="F17" s="2">
        <v>5</v>
      </c>
      <c r="G17" s="2">
        <v>2</v>
      </c>
      <c r="H17" s="2">
        <v>1</v>
      </c>
      <c r="I17" s="1">
        <f t="shared" si="0"/>
        <v>377</v>
      </c>
      <c r="J17" s="2">
        <v>0</v>
      </c>
      <c r="K17" s="2">
        <v>0</v>
      </c>
      <c r="L17" s="2">
        <v>61</v>
      </c>
      <c r="M17" s="2">
        <v>1</v>
      </c>
      <c r="N17" s="2">
        <v>0</v>
      </c>
      <c r="O17" s="2">
        <v>0</v>
      </c>
      <c r="P17" s="2">
        <v>0</v>
      </c>
      <c r="Q17" s="1">
        <f t="shared" si="1"/>
        <v>62</v>
      </c>
    </row>
    <row r="18" spans="1:17" x14ac:dyDescent="0.2">
      <c r="A18" s="3" t="s">
        <v>19</v>
      </c>
      <c r="B18" s="2">
        <v>0</v>
      </c>
      <c r="C18" s="2">
        <v>2</v>
      </c>
      <c r="D18" s="2">
        <v>331</v>
      </c>
      <c r="E18" s="2">
        <v>23</v>
      </c>
      <c r="F18" s="2">
        <v>2</v>
      </c>
      <c r="G18" s="2">
        <v>4</v>
      </c>
      <c r="H18" s="2">
        <v>2</v>
      </c>
      <c r="I18" s="1">
        <f t="shared" si="0"/>
        <v>364</v>
      </c>
      <c r="J18" s="2">
        <v>0</v>
      </c>
      <c r="K18" s="2">
        <v>0</v>
      </c>
      <c r="L18" s="2">
        <v>68</v>
      </c>
      <c r="M18" s="2">
        <v>3</v>
      </c>
      <c r="N18" s="2">
        <v>0</v>
      </c>
      <c r="O18" s="2">
        <v>0</v>
      </c>
      <c r="P18" s="2">
        <v>0</v>
      </c>
      <c r="Q18" s="1">
        <f t="shared" si="1"/>
        <v>71</v>
      </c>
    </row>
    <row r="19" spans="1:17" x14ac:dyDescent="0.2">
      <c r="A19" s="3" t="s">
        <v>18</v>
      </c>
      <c r="B19" s="2">
        <v>0</v>
      </c>
      <c r="C19" s="2">
        <v>0</v>
      </c>
      <c r="D19" s="2">
        <v>330</v>
      </c>
      <c r="E19" s="2">
        <v>25</v>
      </c>
      <c r="F19" s="2">
        <v>13</v>
      </c>
      <c r="G19" s="2">
        <v>1</v>
      </c>
      <c r="H19" s="2">
        <v>1</v>
      </c>
      <c r="I19" s="1">
        <f t="shared" si="0"/>
        <v>370</v>
      </c>
      <c r="J19" s="2">
        <v>0</v>
      </c>
      <c r="K19" s="2">
        <v>0</v>
      </c>
      <c r="L19" s="2">
        <v>80</v>
      </c>
      <c r="M19" s="2">
        <v>3</v>
      </c>
      <c r="N19" s="2">
        <v>0</v>
      </c>
      <c r="O19" s="2">
        <v>0</v>
      </c>
      <c r="P19" s="2">
        <v>0</v>
      </c>
      <c r="Q19" s="1">
        <f t="shared" si="1"/>
        <v>83</v>
      </c>
    </row>
    <row r="20" spans="1:17" x14ac:dyDescent="0.2">
      <c r="A20" s="1" t="s">
        <v>1</v>
      </c>
      <c r="B20" s="1">
        <f t="shared" ref="B20:H20" si="4">SUM(B16:B19)</f>
        <v>0</v>
      </c>
      <c r="C20" s="1">
        <f t="shared" si="4"/>
        <v>6</v>
      </c>
      <c r="D20" s="1">
        <f t="shared" si="4"/>
        <v>1309</v>
      </c>
      <c r="E20" s="1">
        <f t="shared" si="4"/>
        <v>100</v>
      </c>
      <c r="F20" s="1">
        <f t="shared" si="4"/>
        <v>24</v>
      </c>
      <c r="G20" s="1">
        <f t="shared" si="4"/>
        <v>13</v>
      </c>
      <c r="H20" s="1">
        <f t="shared" si="4"/>
        <v>6</v>
      </c>
      <c r="I20" s="1">
        <f t="shared" si="0"/>
        <v>1458</v>
      </c>
      <c r="J20" s="1">
        <f t="shared" ref="J20:P20" si="5">SUM(J16:J19)</f>
        <v>0</v>
      </c>
      <c r="K20" s="1">
        <f t="shared" si="5"/>
        <v>0</v>
      </c>
      <c r="L20" s="1">
        <f t="shared" si="5"/>
        <v>275</v>
      </c>
      <c r="M20" s="1">
        <f t="shared" si="5"/>
        <v>9</v>
      </c>
      <c r="N20" s="1">
        <f t="shared" si="5"/>
        <v>0</v>
      </c>
      <c r="O20" s="1">
        <f t="shared" si="5"/>
        <v>0</v>
      </c>
      <c r="P20" s="1">
        <f t="shared" si="5"/>
        <v>0</v>
      </c>
      <c r="Q20" s="1">
        <f t="shared" si="1"/>
        <v>284</v>
      </c>
    </row>
    <row r="21" spans="1:17" x14ac:dyDescent="0.2">
      <c r="A21" s="3" t="s">
        <v>17</v>
      </c>
      <c r="B21" s="2">
        <v>1</v>
      </c>
      <c r="C21" s="2">
        <v>8</v>
      </c>
      <c r="D21" s="2">
        <v>330</v>
      </c>
      <c r="E21" s="2">
        <v>17</v>
      </c>
      <c r="F21" s="2">
        <v>5</v>
      </c>
      <c r="G21" s="2">
        <v>2</v>
      </c>
      <c r="H21" s="2">
        <v>2</v>
      </c>
      <c r="I21" s="1">
        <f t="shared" si="0"/>
        <v>365</v>
      </c>
      <c r="J21" s="2">
        <v>0</v>
      </c>
      <c r="K21" s="2">
        <v>0</v>
      </c>
      <c r="L21" s="2">
        <v>59</v>
      </c>
      <c r="M21" s="2">
        <v>1</v>
      </c>
      <c r="N21" s="2">
        <v>0</v>
      </c>
      <c r="O21" s="2">
        <v>0</v>
      </c>
      <c r="P21" s="2">
        <v>0</v>
      </c>
      <c r="Q21" s="1">
        <f t="shared" si="1"/>
        <v>60</v>
      </c>
    </row>
    <row r="22" spans="1:17" x14ac:dyDescent="0.2">
      <c r="A22" s="3" t="s">
        <v>16</v>
      </c>
      <c r="B22" s="2">
        <v>0</v>
      </c>
      <c r="C22" s="2">
        <v>3</v>
      </c>
      <c r="D22" s="2">
        <v>320</v>
      </c>
      <c r="E22" s="2">
        <v>22</v>
      </c>
      <c r="F22" s="2">
        <v>6</v>
      </c>
      <c r="G22" s="2">
        <v>0</v>
      </c>
      <c r="H22" s="2">
        <v>2</v>
      </c>
      <c r="I22" s="1">
        <f t="shared" si="0"/>
        <v>353</v>
      </c>
      <c r="J22" s="2">
        <v>0</v>
      </c>
      <c r="K22" s="2">
        <v>0</v>
      </c>
      <c r="L22" s="2">
        <v>68</v>
      </c>
      <c r="M22" s="2">
        <v>4</v>
      </c>
      <c r="N22" s="2">
        <v>0</v>
      </c>
      <c r="O22" s="2">
        <v>0</v>
      </c>
      <c r="P22" s="2">
        <v>0</v>
      </c>
      <c r="Q22" s="1">
        <f t="shared" si="1"/>
        <v>72</v>
      </c>
    </row>
    <row r="23" spans="1:17" x14ac:dyDescent="0.2">
      <c r="A23" s="3" t="s">
        <v>15</v>
      </c>
      <c r="B23" s="2">
        <v>0</v>
      </c>
      <c r="C23" s="2">
        <v>2</v>
      </c>
      <c r="D23" s="2">
        <v>328</v>
      </c>
      <c r="E23" s="2">
        <v>29</v>
      </c>
      <c r="F23" s="2">
        <v>4</v>
      </c>
      <c r="G23" s="2">
        <v>0</v>
      </c>
      <c r="H23" s="2">
        <v>0</v>
      </c>
      <c r="I23" s="1">
        <f t="shared" si="0"/>
        <v>363</v>
      </c>
      <c r="J23" s="2">
        <v>0</v>
      </c>
      <c r="K23" s="2">
        <v>0</v>
      </c>
      <c r="L23" s="2">
        <v>58</v>
      </c>
      <c r="M23" s="2">
        <v>2</v>
      </c>
      <c r="N23" s="2">
        <v>0</v>
      </c>
      <c r="O23" s="2">
        <v>0</v>
      </c>
      <c r="P23" s="2">
        <v>0</v>
      </c>
      <c r="Q23" s="1">
        <f t="shared" si="1"/>
        <v>60</v>
      </c>
    </row>
    <row r="24" spans="1:17" x14ac:dyDescent="0.2">
      <c r="A24" s="3" t="s">
        <v>14</v>
      </c>
      <c r="B24" s="2">
        <v>0</v>
      </c>
      <c r="C24" s="2">
        <v>5</v>
      </c>
      <c r="D24" s="2">
        <v>355</v>
      </c>
      <c r="E24" s="2">
        <v>27</v>
      </c>
      <c r="F24" s="2">
        <v>5</v>
      </c>
      <c r="G24" s="2">
        <v>0</v>
      </c>
      <c r="H24" s="2">
        <v>1</v>
      </c>
      <c r="I24" s="1">
        <f t="shared" si="0"/>
        <v>393</v>
      </c>
      <c r="J24" s="2">
        <v>0</v>
      </c>
      <c r="K24" s="2">
        <v>0</v>
      </c>
      <c r="L24" s="2">
        <v>73</v>
      </c>
      <c r="M24" s="2">
        <v>2</v>
      </c>
      <c r="N24" s="2">
        <v>0</v>
      </c>
      <c r="O24" s="2">
        <v>0</v>
      </c>
      <c r="P24" s="2">
        <v>0</v>
      </c>
      <c r="Q24" s="1">
        <f t="shared" si="1"/>
        <v>75</v>
      </c>
    </row>
    <row r="25" spans="1:17" x14ac:dyDescent="0.2">
      <c r="A25" s="1" t="s">
        <v>1</v>
      </c>
      <c r="B25" s="1">
        <f t="shared" ref="B25:H25" si="6">SUM(B21:B24)</f>
        <v>1</v>
      </c>
      <c r="C25" s="1">
        <f t="shared" si="6"/>
        <v>18</v>
      </c>
      <c r="D25" s="1">
        <f t="shared" si="6"/>
        <v>1333</v>
      </c>
      <c r="E25" s="1">
        <f t="shared" si="6"/>
        <v>95</v>
      </c>
      <c r="F25" s="1">
        <f t="shared" si="6"/>
        <v>20</v>
      </c>
      <c r="G25" s="1">
        <f t="shared" si="6"/>
        <v>2</v>
      </c>
      <c r="H25" s="1">
        <f t="shared" si="6"/>
        <v>5</v>
      </c>
      <c r="I25" s="1">
        <f t="shared" si="0"/>
        <v>1474</v>
      </c>
      <c r="J25" s="1">
        <f t="shared" ref="J25:P25" si="7">SUM(J21:J24)</f>
        <v>0</v>
      </c>
      <c r="K25" s="1">
        <f t="shared" si="7"/>
        <v>0</v>
      </c>
      <c r="L25" s="1">
        <f t="shared" si="7"/>
        <v>258</v>
      </c>
      <c r="M25" s="1">
        <f t="shared" si="7"/>
        <v>9</v>
      </c>
      <c r="N25" s="1">
        <f t="shared" si="7"/>
        <v>0</v>
      </c>
      <c r="O25" s="1">
        <f t="shared" si="7"/>
        <v>0</v>
      </c>
      <c r="P25" s="1">
        <f t="shared" si="7"/>
        <v>0</v>
      </c>
      <c r="Q25" s="1">
        <f t="shared" si="1"/>
        <v>267</v>
      </c>
    </row>
    <row r="26" spans="1:17" x14ac:dyDescent="0.2">
      <c r="A26" s="3" t="s">
        <v>13</v>
      </c>
      <c r="B26" s="2">
        <v>1</v>
      </c>
      <c r="C26" s="2">
        <v>3</v>
      </c>
      <c r="D26" s="2">
        <v>308</v>
      </c>
      <c r="E26" s="2">
        <v>25</v>
      </c>
      <c r="F26" s="2">
        <v>8</v>
      </c>
      <c r="G26" s="2">
        <v>0</v>
      </c>
      <c r="H26" s="2">
        <v>2</v>
      </c>
      <c r="I26" s="1">
        <f t="shared" si="0"/>
        <v>347</v>
      </c>
      <c r="J26" s="2">
        <v>0</v>
      </c>
      <c r="K26" s="2">
        <v>0</v>
      </c>
      <c r="L26" s="2">
        <v>70</v>
      </c>
      <c r="M26" s="2">
        <v>4</v>
      </c>
      <c r="N26" s="2">
        <v>1</v>
      </c>
      <c r="O26" s="2">
        <v>0</v>
      </c>
      <c r="P26" s="2">
        <v>0</v>
      </c>
      <c r="Q26" s="1">
        <f t="shared" si="1"/>
        <v>75</v>
      </c>
    </row>
    <row r="27" spans="1:17" x14ac:dyDescent="0.2">
      <c r="A27" s="3" t="s">
        <v>12</v>
      </c>
      <c r="B27" s="2">
        <v>0</v>
      </c>
      <c r="C27" s="2">
        <v>3</v>
      </c>
      <c r="D27" s="2">
        <v>329</v>
      </c>
      <c r="E27" s="2">
        <v>23</v>
      </c>
      <c r="F27" s="2">
        <v>3</v>
      </c>
      <c r="G27" s="2">
        <v>0</v>
      </c>
      <c r="H27" s="2">
        <v>2</v>
      </c>
      <c r="I27" s="1">
        <f t="shared" si="0"/>
        <v>360</v>
      </c>
      <c r="J27" s="2">
        <v>0</v>
      </c>
      <c r="K27" s="2">
        <v>0</v>
      </c>
      <c r="L27" s="2">
        <v>71</v>
      </c>
      <c r="M27" s="2">
        <v>2</v>
      </c>
      <c r="N27" s="2">
        <v>0</v>
      </c>
      <c r="O27" s="2">
        <v>0</v>
      </c>
      <c r="P27" s="2">
        <v>0</v>
      </c>
      <c r="Q27" s="1">
        <f t="shared" si="1"/>
        <v>73</v>
      </c>
    </row>
    <row r="28" spans="1:17" x14ac:dyDescent="0.2">
      <c r="A28" s="3" t="s">
        <v>11</v>
      </c>
      <c r="B28" s="2">
        <v>0</v>
      </c>
      <c r="C28" s="2">
        <v>1</v>
      </c>
      <c r="D28" s="2">
        <v>328</v>
      </c>
      <c r="E28" s="2">
        <v>24</v>
      </c>
      <c r="F28" s="2">
        <v>3</v>
      </c>
      <c r="G28" s="2">
        <v>2</v>
      </c>
      <c r="H28" s="2">
        <v>2</v>
      </c>
      <c r="I28" s="1">
        <f t="shared" si="0"/>
        <v>360</v>
      </c>
      <c r="J28" s="2">
        <v>0</v>
      </c>
      <c r="K28" s="2">
        <v>0</v>
      </c>
      <c r="L28" s="2">
        <v>74</v>
      </c>
      <c r="M28" s="2">
        <v>0</v>
      </c>
      <c r="N28" s="2">
        <v>0</v>
      </c>
      <c r="O28" s="2">
        <v>0</v>
      </c>
      <c r="P28" s="2">
        <v>0</v>
      </c>
      <c r="Q28" s="1">
        <f t="shared" si="1"/>
        <v>74</v>
      </c>
    </row>
    <row r="29" spans="1:17" x14ac:dyDescent="0.2">
      <c r="A29" s="3" t="s">
        <v>10</v>
      </c>
      <c r="B29" s="2">
        <v>0</v>
      </c>
      <c r="C29" s="2">
        <v>3</v>
      </c>
      <c r="D29" s="2">
        <v>340</v>
      </c>
      <c r="E29" s="2">
        <v>24</v>
      </c>
      <c r="F29" s="2">
        <v>4</v>
      </c>
      <c r="G29" s="2">
        <v>1</v>
      </c>
      <c r="H29" s="2">
        <v>0</v>
      </c>
      <c r="I29" s="1">
        <f t="shared" si="0"/>
        <v>372</v>
      </c>
      <c r="J29" s="2">
        <v>0</v>
      </c>
      <c r="K29" s="2">
        <v>0</v>
      </c>
      <c r="L29" s="2">
        <v>85</v>
      </c>
      <c r="M29" s="2">
        <v>3</v>
      </c>
      <c r="N29" s="2">
        <v>0</v>
      </c>
      <c r="O29" s="2">
        <v>0</v>
      </c>
      <c r="P29" s="2">
        <v>0</v>
      </c>
      <c r="Q29" s="1">
        <f t="shared" si="1"/>
        <v>88</v>
      </c>
    </row>
    <row r="30" spans="1:17" x14ac:dyDescent="0.2">
      <c r="A30" s="1" t="s">
        <v>1</v>
      </c>
      <c r="B30" s="1">
        <f t="shared" ref="B30:H30" si="8">SUM(B26:B29)</f>
        <v>1</v>
      </c>
      <c r="C30" s="1">
        <f t="shared" si="8"/>
        <v>10</v>
      </c>
      <c r="D30" s="1">
        <f t="shared" si="8"/>
        <v>1305</v>
      </c>
      <c r="E30" s="1">
        <f t="shared" si="8"/>
        <v>96</v>
      </c>
      <c r="F30" s="1">
        <f t="shared" si="8"/>
        <v>18</v>
      </c>
      <c r="G30" s="1">
        <f t="shared" si="8"/>
        <v>3</v>
      </c>
      <c r="H30" s="1">
        <f t="shared" si="8"/>
        <v>6</v>
      </c>
      <c r="I30" s="1">
        <f t="shared" si="0"/>
        <v>1439</v>
      </c>
      <c r="J30" s="1">
        <f t="shared" ref="J30:P30" si="9">SUM(J26:J29)</f>
        <v>0</v>
      </c>
      <c r="K30" s="1">
        <f t="shared" si="9"/>
        <v>0</v>
      </c>
      <c r="L30" s="1">
        <f t="shared" si="9"/>
        <v>300</v>
      </c>
      <c r="M30" s="1">
        <f t="shared" si="9"/>
        <v>9</v>
      </c>
      <c r="N30" s="1">
        <f t="shared" si="9"/>
        <v>1</v>
      </c>
      <c r="O30" s="1">
        <f t="shared" si="9"/>
        <v>0</v>
      </c>
      <c r="P30" s="1">
        <f t="shared" si="9"/>
        <v>0</v>
      </c>
      <c r="Q30" s="1">
        <f t="shared" si="1"/>
        <v>310</v>
      </c>
    </row>
    <row r="31" spans="1:17" x14ac:dyDescent="0.2">
      <c r="A31" s="3" t="s">
        <v>9</v>
      </c>
      <c r="B31" s="2">
        <v>1</v>
      </c>
      <c r="C31" s="2">
        <v>3</v>
      </c>
      <c r="D31" s="2">
        <v>306</v>
      </c>
      <c r="E31" s="2">
        <v>22</v>
      </c>
      <c r="F31" s="2">
        <v>4</v>
      </c>
      <c r="G31" s="2">
        <v>2</v>
      </c>
      <c r="H31" s="2">
        <v>3</v>
      </c>
      <c r="I31" s="1">
        <f t="shared" si="0"/>
        <v>341</v>
      </c>
      <c r="J31" s="2">
        <v>0</v>
      </c>
      <c r="K31" s="2">
        <v>0</v>
      </c>
      <c r="L31" s="2">
        <v>71</v>
      </c>
      <c r="M31" s="2">
        <v>4</v>
      </c>
      <c r="N31" s="2">
        <v>0</v>
      </c>
      <c r="O31" s="2">
        <v>0</v>
      </c>
      <c r="P31" s="2">
        <v>0</v>
      </c>
      <c r="Q31" s="1">
        <f t="shared" si="1"/>
        <v>75</v>
      </c>
    </row>
    <row r="32" spans="1:17" x14ac:dyDescent="0.2">
      <c r="A32" s="3" t="s">
        <v>8</v>
      </c>
      <c r="B32" s="2">
        <v>0</v>
      </c>
      <c r="C32" s="2">
        <v>3</v>
      </c>
      <c r="D32" s="2">
        <v>291</v>
      </c>
      <c r="E32" s="2">
        <v>17</v>
      </c>
      <c r="F32" s="2">
        <v>1</v>
      </c>
      <c r="G32" s="2">
        <v>5</v>
      </c>
      <c r="H32" s="2">
        <v>2</v>
      </c>
      <c r="I32" s="1">
        <f t="shared" si="0"/>
        <v>319</v>
      </c>
      <c r="J32" s="2">
        <v>0</v>
      </c>
      <c r="K32" s="2">
        <v>0</v>
      </c>
      <c r="L32" s="2">
        <v>80</v>
      </c>
      <c r="M32" s="2">
        <v>2</v>
      </c>
      <c r="N32" s="2">
        <v>0</v>
      </c>
      <c r="O32" s="2">
        <v>0</v>
      </c>
      <c r="P32" s="2">
        <v>0</v>
      </c>
      <c r="Q32" s="1">
        <f t="shared" si="1"/>
        <v>82</v>
      </c>
    </row>
    <row r="33" spans="1:17" x14ac:dyDescent="0.2">
      <c r="A33" s="3" t="s">
        <v>7</v>
      </c>
      <c r="B33" s="2">
        <v>0</v>
      </c>
      <c r="C33" s="2">
        <v>2</v>
      </c>
      <c r="D33" s="2">
        <v>340</v>
      </c>
      <c r="E33" s="2">
        <v>15</v>
      </c>
      <c r="F33" s="2">
        <v>4</v>
      </c>
      <c r="G33" s="2">
        <v>1</v>
      </c>
      <c r="H33" s="2">
        <v>2</v>
      </c>
      <c r="I33" s="1">
        <f t="shared" si="0"/>
        <v>364</v>
      </c>
      <c r="J33" s="2">
        <v>0</v>
      </c>
      <c r="K33" s="2">
        <v>0</v>
      </c>
      <c r="L33" s="2">
        <v>61</v>
      </c>
      <c r="M33" s="2">
        <v>2</v>
      </c>
      <c r="N33" s="2">
        <v>0</v>
      </c>
      <c r="O33" s="2">
        <v>0</v>
      </c>
      <c r="P33" s="2">
        <v>0</v>
      </c>
      <c r="Q33" s="1">
        <f t="shared" si="1"/>
        <v>63</v>
      </c>
    </row>
    <row r="34" spans="1:17" x14ac:dyDescent="0.2">
      <c r="A34" s="3" t="s">
        <v>6</v>
      </c>
      <c r="B34" s="2">
        <v>0</v>
      </c>
      <c r="C34" s="2">
        <v>3</v>
      </c>
      <c r="D34" s="2">
        <v>337</v>
      </c>
      <c r="E34" s="2">
        <v>18</v>
      </c>
      <c r="F34" s="2">
        <v>3</v>
      </c>
      <c r="G34" s="2">
        <v>1</v>
      </c>
      <c r="H34" s="2">
        <v>1</v>
      </c>
      <c r="I34" s="1">
        <f t="shared" si="0"/>
        <v>363</v>
      </c>
      <c r="J34" s="2">
        <v>0</v>
      </c>
      <c r="K34" s="2">
        <v>0</v>
      </c>
      <c r="L34" s="2">
        <v>67</v>
      </c>
      <c r="M34" s="2">
        <v>4</v>
      </c>
      <c r="N34" s="2">
        <v>1</v>
      </c>
      <c r="O34" s="2">
        <v>0</v>
      </c>
      <c r="P34" s="2">
        <v>0</v>
      </c>
      <c r="Q34" s="1">
        <f t="shared" si="1"/>
        <v>72</v>
      </c>
    </row>
    <row r="35" spans="1:17" x14ac:dyDescent="0.2">
      <c r="A35" s="1" t="s">
        <v>1</v>
      </c>
      <c r="B35" s="1">
        <f t="shared" ref="B35:H35" si="10">SUM(B31:B34)</f>
        <v>1</v>
      </c>
      <c r="C35" s="1">
        <f t="shared" si="10"/>
        <v>11</v>
      </c>
      <c r="D35" s="1">
        <f t="shared" si="10"/>
        <v>1274</v>
      </c>
      <c r="E35" s="1">
        <f t="shared" si="10"/>
        <v>72</v>
      </c>
      <c r="F35" s="1">
        <f t="shared" si="10"/>
        <v>12</v>
      </c>
      <c r="G35" s="1">
        <f t="shared" si="10"/>
        <v>9</v>
      </c>
      <c r="H35" s="1">
        <f t="shared" si="10"/>
        <v>8</v>
      </c>
      <c r="I35" s="1">
        <f t="shared" si="0"/>
        <v>1387</v>
      </c>
      <c r="J35" s="1">
        <f t="shared" ref="J35:P35" si="11">SUM(J31:J34)</f>
        <v>0</v>
      </c>
      <c r="K35" s="1">
        <f t="shared" si="11"/>
        <v>0</v>
      </c>
      <c r="L35" s="1">
        <f t="shared" si="11"/>
        <v>279</v>
      </c>
      <c r="M35" s="1">
        <f t="shared" si="11"/>
        <v>12</v>
      </c>
      <c r="N35" s="1">
        <f t="shared" si="11"/>
        <v>1</v>
      </c>
      <c r="O35" s="1">
        <f t="shared" si="11"/>
        <v>0</v>
      </c>
      <c r="P35" s="1">
        <f t="shared" si="11"/>
        <v>0</v>
      </c>
      <c r="Q35" s="1">
        <f t="shared" si="1"/>
        <v>292</v>
      </c>
    </row>
    <row r="36" spans="1:17" x14ac:dyDescent="0.2">
      <c r="A36" s="3" t="s">
        <v>5</v>
      </c>
      <c r="B36" s="2">
        <v>0</v>
      </c>
      <c r="C36" s="2">
        <v>2</v>
      </c>
      <c r="D36" s="2">
        <v>322</v>
      </c>
      <c r="E36" s="2">
        <v>14</v>
      </c>
      <c r="F36" s="2">
        <v>6</v>
      </c>
      <c r="G36" s="2">
        <v>0</v>
      </c>
      <c r="H36" s="2">
        <v>2</v>
      </c>
      <c r="I36" s="1">
        <f t="shared" si="0"/>
        <v>346</v>
      </c>
      <c r="J36" s="2">
        <v>0</v>
      </c>
      <c r="K36" s="2">
        <v>1</v>
      </c>
      <c r="L36" s="2">
        <v>73</v>
      </c>
      <c r="M36" s="2">
        <v>2</v>
      </c>
      <c r="N36" s="2">
        <v>0</v>
      </c>
      <c r="O36" s="2">
        <v>0</v>
      </c>
      <c r="P36" s="2">
        <v>0</v>
      </c>
      <c r="Q36" s="1">
        <f t="shared" si="1"/>
        <v>76</v>
      </c>
    </row>
    <row r="37" spans="1:17" x14ac:dyDescent="0.2">
      <c r="A37" s="3" t="s">
        <v>4</v>
      </c>
      <c r="B37" s="2">
        <v>0</v>
      </c>
      <c r="C37" s="2">
        <v>0</v>
      </c>
      <c r="D37" s="2">
        <v>309</v>
      </c>
      <c r="E37" s="2">
        <v>21</v>
      </c>
      <c r="F37" s="2">
        <v>5</v>
      </c>
      <c r="G37" s="2">
        <v>2</v>
      </c>
      <c r="H37" s="2">
        <v>1</v>
      </c>
      <c r="I37" s="1">
        <f t="shared" si="0"/>
        <v>338</v>
      </c>
      <c r="J37" s="2">
        <v>0</v>
      </c>
      <c r="K37" s="2">
        <v>1</v>
      </c>
      <c r="L37" s="2">
        <v>69</v>
      </c>
      <c r="M37" s="2">
        <v>4</v>
      </c>
      <c r="N37" s="2">
        <v>1</v>
      </c>
      <c r="O37" s="2">
        <v>0</v>
      </c>
      <c r="P37" s="2">
        <v>0</v>
      </c>
      <c r="Q37" s="1">
        <f t="shared" si="1"/>
        <v>75</v>
      </c>
    </row>
    <row r="38" spans="1:17" x14ac:dyDescent="0.2">
      <c r="A38" s="3" t="s">
        <v>3</v>
      </c>
      <c r="B38" s="2">
        <v>1</v>
      </c>
      <c r="C38" s="2">
        <v>3</v>
      </c>
      <c r="D38" s="2">
        <v>314</v>
      </c>
      <c r="E38" s="2">
        <v>18</v>
      </c>
      <c r="F38" s="2">
        <v>1</v>
      </c>
      <c r="G38" s="2">
        <v>3</v>
      </c>
      <c r="H38" s="2">
        <v>2</v>
      </c>
      <c r="I38" s="1">
        <f t="shared" si="0"/>
        <v>342</v>
      </c>
      <c r="J38" s="2">
        <v>0</v>
      </c>
      <c r="K38" s="2">
        <v>0</v>
      </c>
      <c r="L38" s="2">
        <v>65</v>
      </c>
      <c r="M38" s="2">
        <v>5</v>
      </c>
      <c r="N38" s="2">
        <v>0</v>
      </c>
      <c r="O38" s="2">
        <v>0</v>
      </c>
      <c r="P38" s="2">
        <v>0</v>
      </c>
      <c r="Q38" s="1">
        <f t="shared" si="1"/>
        <v>70</v>
      </c>
    </row>
    <row r="39" spans="1:17" x14ac:dyDescent="0.2">
      <c r="A39" s="3" t="s">
        <v>2</v>
      </c>
      <c r="B39" s="2">
        <v>1</v>
      </c>
      <c r="C39" s="2">
        <v>3</v>
      </c>
      <c r="D39" s="2">
        <v>246</v>
      </c>
      <c r="E39" s="2">
        <v>25</v>
      </c>
      <c r="F39" s="2">
        <v>5</v>
      </c>
      <c r="G39" s="2">
        <v>1</v>
      </c>
      <c r="H39" s="2">
        <v>3</v>
      </c>
      <c r="I39" s="1">
        <f t="shared" si="0"/>
        <v>284</v>
      </c>
      <c r="J39" s="2">
        <v>0</v>
      </c>
      <c r="K39" s="2">
        <v>0</v>
      </c>
      <c r="L39" s="2">
        <v>58</v>
      </c>
      <c r="M39" s="2">
        <v>4</v>
      </c>
      <c r="N39" s="2">
        <v>0</v>
      </c>
      <c r="O39" s="2">
        <v>0</v>
      </c>
      <c r="P39" s="2">
        <v>0</v>
      </c>
      <c r="Q39" s="1">
        <f t="shared" si="1"/>
        <v>62</v>
      </c>
    </row>
    <row r="40" spans="1:17" x14ac:dyDescent="0.2">
      <c r="A40" s="1" t="s">
        <v>1</v>
      </c>
      <c r="B40" s="1">
        <f t="shared" ref="B40:H40" si="12">SUM(B36:B39)</f>
        <v>2</v>
      </c>
      <c r="C40" s="1">
        <f t="shared" si="12"/>
        <v>8</v>
      </c>
      <c r="D40" s="1">
        <f t="shared" si="12"/>
        <v>1191</v>
      </c>
      <c r="E40" s="1">
        <f t="shared" si="12"/>
        <v>78</v>
      </c>
      <c r="F40" s="1">
        <f t="shared" si="12"/>
        <v>17</v>
      </c>
      <c r="G40" s="1">
        <f t="shared" si="12"/>
        <v>6</v>
      </c>
      <c r="H40" s="1">
        <f t="shared" si="12"/>
        <v>8</v>
      </c>
      <c r="I40" s="1">
        <f t="shared" si="0"/>
        <v>1310</v>
      </c>
      <c r="J40" s="1">
        <f t="shared" ref="J40:P40" si="13">SUM(J36:J39)</f>
        <v>0</v>
      </c>
      <c r="K40" s="1">
        <f t="shared" si="13"/>
        <v>2</v>
      </c>
      <c r="L40" s="1">
        <f t="shared" si="13"/>
        <v>265</v>
      </c>
      <c r="M40" s="1">
        <f t="shared" si="13"/>
        <v>15</v>
      </c>
      <c r="N40" s="1">
        <f t="shared" si="13"/>
        <v>1</v>
      </c>
      <c r="O40" s="1">
        <f t="shared" si="13"/>
        <v>0</v>
      </c>
      <c r="P40" s="1">
        <f t="shared" si="13"/>
        <v>0</v>
      </c>
      <c r="Q40" s="1">
        <f t="shared" si="1"/>
        <v>283</v>
      </c>
    </row>
    <row r="42" spans="1:17" x14ac:dyDescent="0.2">
      <c r="A42" s="1" t="s">
        <v>0</v>
      </c>
      <c r="B42" s="1">
        <f t="shared" ref="B42:Q42" si="14">SUM(B40,B35,B30,B25,B20,B15)</f>
        <v>9</v>
      </c>
      <c r="C42" s="1">
        <f t="shared" si="14"/>
        <v>57</v>
      </c>
      <c r="D42" s="1">
        <f t="shared" si="14"/>
        <v>7648</v>
      </c>
      <c r="E42" s="1">
        <f t="shared" si="14"/>
        <v>555</v>
      </c>
      <c r="F42" s="1">
        <f t="shared" si="14"/>
        <v>113</v>
      </c>
      <c r="G42" s="1">
        <f t="shared" si="14"/>
        <v>45</v>
      </c>
      <c r="H42" s="1">
        <f t="shared" si="14"/>
        <v>38</v>
      </c>
      <c r="I42" s="1">
        <f t="shared" si="14"/>
        <v>8465</v>
      </c>
      <c r="J42" s="1">
        <f t="shared" si="14"/>
        <v>0</v>
      </c>
      <c r="K42" s="1">
        <f t="shared" si="14"/>
        <v>2</v>
      </c>
      <c r="L42" s="1">
        <f t="shared" si="14"/>
        <v>1593</v>
      </c>
      <c r="M42" s="1">
        <f t="shared" si="14"/>
        <v>64</v>
      </c>
      <c r="N42" s="1">
        <f t="shared" si="14"/>
        <v>3</v>
      </c>
      <c r="O42" s="1">
        <f t="shared" si="14"/>
        <v>0</v>
      </c>
      <c r="P42" s="1">
        <f t="shared" si="14"/>
        <v>0</v>
      </c>
      <c r="Q42" s="1">
        <f t="shared" si="14"/>
        <v>1662</v>
      </c>
    </row>
  </sheetData>
  <mergeCells count="2">
    <mergeCell ref="B9:I9"/>
    <mergeCell ref="J9:Q9"/>
  </mergeCells>
  <conditionalFormatting sqref="B11:H14">
    <cfRule type="cellIs" dxfId="35" priority="12" stopIfTrue="1" operator="lessThan">
      <formula>0</formula>
    </cfRule>
  </conditionalFormatting>
  <conditionalFormatting sqref="B16:H19">
    <cfRule type="cellIs" dxfId="34" priority="11" stopIfTrue="1" operator="lessThan">
      <formula>0</formula>
    </cfRule>
  </conditionalFormatting>
  <conditionalFormatting sqref="B21:H24">
    <cfRule type="cellIs" dxfId="33" priority="10" stopIfTrue="1" operator="lessThan">
      <formula>0</formula>
    </cfRule>
  </conditionalFormatting>
  <conditionalFormatting sqref="B26:H29">
    <cfRule type="cellIs" dxfId="32" priority="9" stopIfTrue="1" operator="lessThan">
      <formula>0</formula>
    </cfRule>
  </conditionalFormatting>
  <conditionalFormatting sqref="B31:H34">
    <cfRule type="cellIs" dxfId="31" priority="8" stopIfTrue="1" operator="lessThan">
      <formula>0</formula>
    </cfRule>
  </conditionalFormatting>
  <conditionalFormatting sqref="B36:H39">
    <cfRule type="cellIs" dxfId="30" priority="7" stopIfTrue="1" operator="lessThan">
      <formula>0</formula>
    </cfRule>
  </conditionalFormatting>
  <conditionalFormatting sqref="J11:P14">
    <cfRule type="cellIs" dxfId="29" priority="6" stopIfTrue="1" operator="lessThan">
      <formula>0</formula>
    </cfRule>
  </conditionalFormatting>
  <conditionalFormatting sqref="J16:P19">
    <cfRule type="cellIs" dxfId="28" priority="5" stopIfTrue="1" operator="lessThan">
      <formula>0</formula>
    </cfRule>
  </conditionalFormatting>
  <conditionalFormatting sqref="J21:P24">
    <cfRule type="cellIs" dxfId="27" priority="4" stopIfTrue="1" operator="lessThan">
      <formula>0</formula>
    </cfRule>
  </conditionalFormatting>
  <conditionalFormatting sqref="J26:P29">
    <cfRule type="cellIs" dxfId="26" priority="3" stopIfTrue="1" operator="lessThan">
      <formula>0</formula>
    </cfRule>
  </conditionalFormatting>
  <conditionalFormatting sqref="J31:P34">
    <cfRule type="cellIs" dxfId="25" priority="2" stopIfTrue="1" operator="lessThan">
      <formula>0</formula>
    </cfRule>
  </conditionalFormatting>
  <conditionalFormatting sqref="J36:P39">
    <cfRule type="cellIs" dxfId="24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9B757-7FDE-4AB7-BF09-450783870371}">
  <sheetPr codeName="Sheet7">
    <pageSetUpPr fitToPage="1"/>
  </sheetPr>
  <dimension ref="A1:Q42"/>
  <sheetViews>
    <sheetView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17" ht="25.5" x14ac:dyDescent="0.35">
      <c r="A1" s="9" t="s">
        <v>40</v>
      </c>
    </row>
    <row r="3" spans="1:17" ht="15.75" x14ac:dyDescent="0.25">
      <c r="A3" s="8" t="s">
        <v>87</v>
      </c>
    </row>
    <row r="5" spans="1:17" x14ac:dyDescent="0.2">
      <c r="A5" s="7" t="s">
        <v>39</v>
      </c>
      <c r="B5" s="6" t="s">
        <v>38</v>
      </c>
    </row>
    <row r="7" spans="1:17" ht="15.75" x14ac:dyDescent="0.25">
      <c r="A7" s="5" t="s">
        <v>37</v>
      </c>
      <c r="B7" s="4" t="s">
        <v>43</v>
      </c>
    </row>
    <row r="9" spans="1:17" x14ac:dyDescent="0.2">
      <c r="B9" s="26" t="s">
        <v>42</v>
      </c>
      <c r="C9" s="27"/>
      <c r="D9" s="27"/>
      <c r="E9" s="27"/>
      <c r="F9" s="27"/>
      <c r="G9" s="27"/>
      <c r="H9" s="27"/>
      <c r="I9" s="28"/>
      <c r="J9" s="26" t="s">
        <v>41</v>
      </c>
      <c r="K9" s="27"/>
      <c r="L9" s="27"/>
      <c r="M9" s="27"/>
      <c r="N9" s="27"/>
      <c r="O9" s="27"/>
      <c r="P9" s="27"/>
      <c r="Q9" s="28"/>
    </row>
    <row r="10" spans="1:17" x14ac:dyDescent="0.2">
      <c r="A10" s="3" t="s">
        <v>33</v>
      </c>
      <c r="B10" s="3" t="s">
        <v>32</v>
      </c>
      <c r="C10" s="3" t="s">
        <v>31</v>
      </c>
      <c r="D10" s="3" t="s">
        <v>30</v>
      </c>
      <c r="E10" s="3" t="s">
        <v>29</v>
      </c>
      <c r="F10" s="3" t="s">
        <v>28</v>
      </c>
      <c r="G10" s="3" t="s">
        <v>27</v>
      </c>
      <c r="H10" s="3" t="s">
        <v>26</v>
      </c>
      <c r="I10" s="1" t="s">
        <v>0</v>
      </c>
      <c r="J10" s="3" t="s">
        <v>32</v>
      </c>
      <c r="K10" s="3" t="s">
        <v>31</v>
      </c>
      <c r="L10" s="3" t="s">
        <v>30</v>
      </c>
      <c r="M10" s="3" t="s">
        <v>29</v>
      </c>
      <c r="N10" s="3" t="s">
        <v>28</v>
      </c>
      <c r="O10" s="3" t="s">
        <v>27</v>
      </c>
      <c r="P10" s="3" t="s">
        <v>26</v>
      </c>
      <c r="Q10" s="1" t="s">
        <v>0</v>
      </c>
    </row>
    <row r="11" spans="1:17" x14ac:dyDescent="0.2">
      <c r="A11" s="3" t="s">
        <v>25</v>
      </c>
      <c r="B11" s="2">
        <v>0</v>
      </c>
      <c r="C11" s="2">
        <v>0</v>
      </c>
      <c r="D11" s="2">
        <v>25</v>
      </c>
      <c r="E11" s="2">
        <v>1</v>
      </c>
      <c r="F11" s="2">
        <v>0</v>
      </c>
      <c r="G11" s="2">
        <v>0</v>
      </c>
      <c r="H11" s="2">
        <v>0</v>
      </c>
      <c r="I11" s="1">
        <f t="shared" ref="I11:I40" si="0">SUM(B11:H11)</f>
        <v>26</v>
      </c>
      <c r="J11" s="2">
        <v>2</v>
      </c>
      <c r="K11" s="2">
        <v>3</v>
      </c>
      <c r="L11" s="2">
        <v>249</v>
      </c>
      <c r="M11" s="2">
        <v>32</v>
      </c>
      <c r="N11" s="2">
        <v>4</v>
      </c>
      <c r="O11" s="2">
        <v>4</v>
      </c>
      <c r="P11" s="2">
        <v>2</v>
      </c>
      <c r="Q11" s="1">
        <f t="shared" ref="Q11:Q40" si="1">SUM(J11:P11)</f>
        <v>296</v>
      </c>
    </row>
    <row r="12" spans="1:17" x14ac:dyDescent="0.2">
      <c r="A12" s="3" t="s">
        <v>24</v>
      </c>
      <c r="B12" s="2">
        <v>0</v>
      </c>
      <c r="C12" s="2">
        <v>0</v>
      </c>
      <c r="D12" s="2">
        <v>25</v>
      </c>
      <c r="E12" s="2">
        <v>1</v>
      </c>
      <c r="F12" s="2">
        <v>0</v>
      </c>
      <c r="G12" s="2">
        <v>0</v>
      </c>
      <c r="H12" s="2">
        <v>0</v>
      </c>
      <c r="I12" s="1">
        <f t="shared" si="0"/>
        <v>26</v>
      </c>
      <c r="J12" s="2">
        <v>0</v>
      </c>
      <c r="K12" s="2">
        <v>1</v>
      </c>
      <c r="L12" s="2">
        <v>321</v>
      </c>
      <c r="M12" s="2">
        <v>25</v>
      </c>
      <c r="N12" s="2">
        <v>8</v>
      </c>
      <c r="O12" s="2">
        <v>2</v>
      </c>
      <c r="P12" s="2">
        <v>1</v>
      </c>
      <c r="Q12" s="1">
        <f t="shared" si="1"/>
        <v>358</v>
      </c>
    </row>
    <row r="13" spans="1:17" x14ac:dyDescent="0.2">
      <c r="A13" s="3" t="s">
        <v>23</v>
      </c>
      <c r="B13" s="2">
        <v>0</v>
      </c>
      <c r="C13" s="2">
        <v>0</v>
      </c>
      <c r="D13" s="2">
        <v>27</v>
      </c>
      <c r="E13" s="2">
        <v>2</v>
      </c>
      <c r="F13" s="2">
        <v>0</v>
      </c>
      <c r="G13" s="2">
        <v>0</v>
      </c>
      <c r="H13" s="2">
        <v>0</v>
      </c>
      <c r="I13" s="1">
        <f t="shared" si="0"/>
        <v>29</v>
      </c>
      <c r="J13" s="2">
        <v>0</v>
      </c>
      <c r="K13" s="2">
        <v>1</v>
      </c>
      <c r="L13" s="2">
        <v>305</v>
      </c>
      <c r="M13" s="2">
        <v>25</v>
      </c>
      <c r="N13" s="2">
        <v>7</v>
      </c>
      <c r="O13" s="2">
        <v>2</v>
      </c>
      <c r="P13" s="2">
        <v>1</v>
      </c>
      <c r="Q13" s="1">
        <f t="shared" si="1"/>
        <v>341</v>
      </c>
    </row>
    <row r="14" spans="1:17" x14ac:dyDescent="0.2">
      <c r="A14" s="3" t="s">
        <v>22</v>
      </c>
      <c r="B14" s="2">
        <v>0</v>
      </c>
      <c r="C14" s="2">
        <v>0</v>
      </c>
      <c r="D14" s="2">
        <v>25</v>
      </c>
      <c r="E14" s="2">
        <v>0</v>
      </c>
      <c r="F14" s="2">
        <v>0</v>
      </c>
      <c r="G14" s="2">
        <v>0</v>
      </c>
      <c r="H14" s="2">
        <v>0</v>
      </c>
      <c r="I14" s="1">
        <f t="shared" si="0"/>
        <v>25</v>
      </c>
      <c r="J14" s="2">
        <v>0</v>
      </c>
      <c r="K14" s="2">
        <v>1</v>
      </c>
      <c r="L14" s="2">
        <v>271</v>
      </c>
      <c r="M14" s="2">
        <v>28</v>
      </c>
      <c r="N14" s="2">
        <v>4</v>
      </c>
      <c r="O14" s="2">
        <v>2</v>
      </c>
      <c r="P14" s="2">
        <v>2</v>
      </c>
      <c r="Q14" s="1">
        <f t="shared" si="1"/>
        <v>308</v>
      </c>
    </row>
    <row r="15" spans="1:17" x14ac:dyDescent="0.2">
      <c r="A15" s="1" t="s">
        <v>1</v>
      </c>
      <c r="B15" s="1">
        <f t="shared" ref="B15:H15" si="2">SUM(B11:B14)</f>
        <v>0</v>
      </c>
      <c r="C15" s="1">
        <f t="shared" si="2"/>
        <v>0</v>
      </c>
      <c r="D15" s="1">
        <f t="shared" si="2"/>
        <v>102</v>
      </c>
      <c r="E15" s="1">
        <f t="shared" si="2"/>
        <v>4</v>
      </c>
      <c r="F15" s="1">
        <f t="shared" si="2"/>
        <v>0</v>
      </c>
      <c r="G15" s="1">
        <f t="shared" si="2"/>
        <v>0</v>
      </c>
      <c r="H15" s="1">
        <f t="shared" si="2"/>
        <v>0</v>
      </c>
      <c r="I15" s="1">
        <f t="shared" si="0"/>
        <v>106</v>
      </c>
      <c r="J15" s="1">
        <f t="shared" ref="J15:P15" si="3">SUM(J11:J14)</f>
        <v>2</v>
      </c>
      <c r="K15" s="1">
        <f t="shared" si="3"/>
        <v>6</v>
      </c>
      <c r="L15" s="1">
        <f t="shared" si="3"/>
        <v>1146</v>
      </c>
      <c r="M15" s="1">
        <f t="shared" si="3"/>
        <v>110</v>
      </c>
      <c r="N15" s="1">
        <f t="shared" si="3"/>
        <v>23</v>
      </c>
      <c r="O15" s="1">
        <f t="shared" si="3"/>
        <v>10</v>
      </c>
      <c r="P15" s="1">
        <f t="shared" si="3"/>
        <v>6</v>
      </c>
      <c r="Q15" s="1">
        <f t="shared" si="1"/>
        <v>1303</v>
      </c>
    </row>
    <row r="16" spans="1:17" x14ac:dyDescent="0.2">
      <c r="A16" s="3" t="s">
        <v>21</v>
      </c>
      <c r="B16" s="2">
        <v>0</v>
      </c>
      <c r="C16" s="2">
        <v>1</v>
      </c>
      <c r="D16" s="2">
        <v>28</v>
      </c>
      <c r="E16" s="2">
        <v>3</v>
      </c>
      <c r="F16" s="2">
        <v>0</v>
      </c>
      <c r="G16" s="2">
        <v>0</v>
      </c>
      <c r="H16" s="2">
        <v>0</v>
      </c>
      <c r="I16" s="1">
        <f t="shared" si="0"/>
        <v>32</v>
      </c>
      <c r="J16" s="2">
        <v>0</v>
      </c>
      <c r="K16" s="2">
        <v>1</v>
      </c>
      <c r="L16" s="2">
        <v>329</v>
      </c>
      <c r="M16" s="2">
        <v>26</v>
      </c>
      <c r="N16" s="2">
        <v>5</v>
      </c>
      <c r="O16" s="2">
        <v>5</v>
      </c>
      <c r="P16" s="2">
        <v>1</v>
      </c>
      <c r="Q16" s="1">
        <f t="shared" si="1"/>
        <v>367</v>
      </c>
    </row>
    <row r="17" spans="1:17" x14ac:dyDescent="0.2">
      <c r="A17" s="3" t="s">
        <v>20</v>
      </c>
      <c r="B17" s="2">
        <v>0</v>
      </c>
      <c r="C17" s="2">
        <v>0</v>
      </c>
      <c r="D17" s="2">
        <v>40</v>
      </c>
      <c r="E17" s="2">
        <v>5</v>
      </c>
      <c r="F17" s="2">
        <v>0</v>
      </c>
      <c r="G17" s="2">
        <v>0</v>
      </c>
      <c r="H17" s="2">
        <v>0</v>
      </c>
      <c r="I17" s="1">
        <f t="shared" si="0"/>
        <v>45</v>
      </c>
      <c r="J17" s="2">
        <v>1</v>
      </c>
      <c r="K17" s="2">
        <v>4</v>
      </c>
      <c r="L17" s="2">
        <v>346</v>
      </c>
      <c r="M17" s="2">
        <v>34</v>
      </c>
      <c r="N17" s="2">
        <v>6</v>
      </c>
      <c r="O17" s="2">
        <v>1</v>
      </c>
      <c r="P17" s="2">
        <v>2</v>
      </c>
      <c r="Q17" s="1">
        <f t="shared" si="1"/>
        <v>394</v>
      </c>
    </row>
    <row r="18" spans="1:17" x14ac:dyDescent="0.2">
      <c r="A18" s="3" t="s">
        <v>19</v>
      </c>
      <c r="B18" s="2">
        <v>0</v>
      </c>
      <c r="C18" s="2">
        <v>0</v>
      </c>
      <c r="D18" s="2">
        <v>35</v>
      </c>
      <c r="E18" s="2">
        <v>1</v>
      </c>
      <c r="F18" s="2">
        <v>0</v>
      </c>
      <c r="G18" s="2">
        <v>0</v>
      </c>
      <c r="H18" s="2">
        <v>0</v>
      </c>
      <c r="I18" s="1">
        <f t="shared" si="0"/>
        <v>36</v>
      </c>
      <c r="J18" s="2">
        <v>0</v>
      </c>
      <c r="K18" s="2">
        <v>4</v>
      </c>
      <c r="L18" s="2">
        <v>317</v>
      </c>
      <c r="M18" s="2">
        <v>17</v>
      </c>
      <c r="N18" s="2">
        <v>7</v>
      </c>
      <c r="O18" s="2">
        <v>0</v>
      </c>
      <c r="P18" s="2">
        <v>1</v>
      </c>
      <c r="Q18" s="1">
        <f t="shared" si="1"/>
        <v>346</v>
      </c>
    </row>
    <row r="19" spans="1:17" x14ac:dyDescent="0.2">
      <c r="A19" s="3" t="s">
        <v>18</v>
      </c>
      <c r="B19" s="2">
        <v>0</v>
      </c>
      <c r="C19" s="2">
        <v>0</v>
      </c>
      <c r="D19" s="2">
        <v>44</v>
      </c>
      <c r="E19" s="2">
        <v>0</v>
      </c>
      <c r="F19" s="2">
        <v>0</v>
      </c>
      <c r="G19" s="2">
        <v>0</v>
      </c>
      <c r="H19" s="2">
        <v>0</v>
      </c>
      <c r="I19" s="1">
        <f t="shared" si="0"/>
        <v>44</v>
      </c>
      <c r="J19" s="2">
        <v>0</v>
      </c>
      <c r="K19" s="2">
        <v>3</v>
      </c>
      <c r="L19" s="2">
        <v>334</v>
      </c>
      <c r="M19" s="2">
        <v>22</v>
      </c>
      <c r="N19" s="2">
        <v>4</v>
      </c>
      <c r="O19" s="2">
        <v>4</v>
      </c>
      <c r="P19" s="2">
        <v>2</v>
      </c>
      <c r="Q19" s="1">
        <f t="shared" si="1"/>
        <v>369</v>
      </c>
    </row>
    <row r="20" spans="1:17" x14ac:dyDescent="0.2">
      <c r="A20" s="1" t="s">
        <v>1</v>
      </c>
      <c r="B20" s="1">
        <f t="shared" ref="B20:H20" si="4">SUM(B16:B19)</f>
        <v>0</v>
      </c>
      <c r="C20" s="1">
        <f t="shared" si="4"/>
        <v>1</v>
      </c>
      <c r="D20" s="1">
        <f t="shared" si="4"/>
        <v>147</v>
      </c>
      <c r="E20" s="1">
        <f t="shared" si="4"/>
        <v>9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0"/>
        <v>157</v>
      </c>
      <c r="J20" s="1">
        <f t="shared" ref="J20:P20" si="5">SUM(J16:J19)</f>
        <v>1</v>
      </c>
      <c r="K20" s="1">
        <f t="shared" si="5"/>
        <v>12</v>
      </c>
      <c r="L20" s="1">
        <f t="shared" si="5"/>
        <v>1326</v>
      </c>
      <c r="M20" s="1">
        <f t="shared" si="5"/>
        <v>99</v>
      </c>
      <c r="N20" s="1">
        <f t="shared" si="5"/>
        <v>22</v>
      </c>
      <c r="O20" s="1">
        <f t="shared" si="5"/>
        <v>10</v>
      </c>
      <c r="P20" s="1">
        <f t="shared" si="5"/>
        <v>6</v>
      </c>
      <c r="Q20" s="1">
        <f t="shared" si="1"/>
        <v>1476</v>
      </c>
    </row>
    <row r="21" spans="1:17" x14ac:dyDescent="0.2">
      <c r="A21" s="3" t="s">
        <v>17</v>
      </c>
      <c r="B21" s="2">
        <v>0</v>
      </c>
      <c r="C21" s="2">
        <v>0</v>
      </c>
      <c r="D21" s="2">
        <v>33</v>
      </c>
      <c r="E21" s="2">
        <v>2</v>
      </c>
      <c r="F21" s="2">
        <v>0</v>
      </c>
      <c r="G21" s="2">
        <v>0</v>
      </c>
      <c r="H21" s="2">
        <v>0</v>
      </c>
      <c r="I21" s="1">
        <f t="shared" si="0"/>
        <v>35</v>
      </c>
      <c r="J21" s="2">
        <v>1</v>
      </c>
      <c r="K21" s="2">
        <v>3</v>
      </c>
      <c r="L21" s="2">
        <v>379</v>
      </c>
      <c r="M21" s="2">
        <v>38</v>
      </c>
      <c r="N21" s="2">
        <v>6</v>
      </c>
      <c r="O21" s="2">
        <v>1</v>
      </c>
      <c r="P21" s="2">
        <v>0</v>
      </c>
      <c r="Q21" s="1">
        <f t="shared" si="1"/>
        <v>428</v>
      </c>
    </row>
    <row r="22" spans="1:17" x14ac:dyDescent="0.2">
      <c r="A22" s="3" t="s">
        <v>16</v>
      </c>
      <c r="B22" s="2">
        <v>0</v>
      </c>
      <c r="C22" s="2">
        <v>1</v>
      </c>
      <c r="D22" s="2">
        <v>37</v>
      </c>
      <c r="E22" s="2">
        <v>2</v>
      </c>
      <c r="F22" s="2">
        <v>0</v>
      </c>
      <c r="G22" s="2">
        <v>0</v>
      </c>
      <c r="H22" s="2">
        <v>0</v>
      </c>
      <c r="I22" s="1">
        <f t="shared" si="0"/>
        <v>40</v>
      </c>
      <c r="J22" s="2">
        <v>0</v>
      </c>
      <c r="K22" s="2">
        <v>1</v>
      </c>
      <c r="L22" s="2">
        <v>352</v>
      </c>
      <c r="M22" s="2">
        <v>25</v>
      </c>
      <c r="N22" s="2">
        <v>8</v>
      </c>
      <c r="O22" s="2">
        <v>0</v>
      </c>
      <c r="P22" s="2">
        <v>3</v>
      </c>
      <c r="Q22" s="1">
        <f t="shared" si="1"/>
        <v>389</v>
      </c>
    </row>
    <row r="23" spans="1:17" x14ac:dyDescent="0.2">
      <c r="A23" s="3" t="s">
        <v>15</v>
      </c>
      <c r="B23" s="2">
        <v>0</v>
      </c>
      <c r="C23" s="2">
        <v>0</v>
      </c>
      <c r="D23" s="2">
        <v>39</v>
      </c>
      <c r="E23" s="2">
        <v>2</v>
      </c>
      <c r="F23" s="2">
        <v>0</v>
      </c>
      <c r="G23" s="2">
        <v>0</v>
      </c>
      <c r="H23" s="2">
        <v>0</v>
      </c>
      <c r="I23" s="1">
        <f t="shared" si="0"/>
        <v>41</v>
      </c>
      <c r="J23" s="2">
        <v>0</v>
      </c>
      <c r="K23" s="2">
        <v>3</v>
      </c>
      <c r="L23" s="2">
        <v>345</v>
      </c>
      <c r="M23" s="2">
        <v>30</v>
      </c>
      <c r="N23" s="2">
        <v>5</v>
      </c>
      <c r="O23" s="2">
        <v>0</v>
      </c>
      <c r="P23" s="2">
        <v>1</v>
      </c>
      <c r="Q23" s="1">
        <f t="shared" si="1"/>
        <v>384</v>
      </c>
    </row>
    <row r="24" spans="1:17" x14ac:dyDescent="0.2">
      <c r="A24" s="3" t="s">
        <v>14</v>
      </c>
      <c r="B24" s="2">
        <v>0</v>
      </c>
      <c r="C24" s="2">
        <v>0</v>
      </c>
      <c r="D24" s="2">
        <v>40</v>
      </c>
      <c r="E24" s="2">
        <v>0</v>
      </c>
      <c r="F24" s="2">
        <v>0</v>
      </c>
      <c r="G24" s="2">
        <v>0</v>
      </c>
      <c r="H24" s="2">
        <v>0</v>
      </c>
      <c r="I24" s="1">
        <f t="shared" si="0"/>
        <v>40</v>
      </c>
      <c r="J24" s="2">
        <v>0</v>
      </c>
      <c r="K24" s="2">
        <v>3</v>
      </c>
      <c r="L24" s="2">
        <v>347</v>
      </c>
      <c r="M24" s="2">
        <v>27</v>
      </c>
      <c r="N24" s="2">
        <v>3</v>
      </c>
      <c r="O24" s="2">
        <v>1</v>
      </c>
      <c r="P24" s="2">
        <v>1</v>
      </c>
      <c r="Q24" s="1">
        <f t="shared" si="1"/>
        <v>382</v>
      </c>
    </row>
    <row r="25" spans="1:17" x14ac:dyDescent="0.2">
      <c r="A25" s="1" t="s">
        <v>1</v>
      </c>
      <c r="B25" s="1">
        <f t="shared" ref="B25:H25" si="6">SUM(B21:B24)</f>
        <v>0</v>
      </c>
      <c r="C25" s="1">
        <f t="shared" si="6"/>
        <v>1</v>
      </c>
      <c r="D25" s="1">
        <f t="shared" si="6"/>
        <v>149</v>
      </c>
      <c r="E25" s="1">
        <f t="shared" si="6"/>
        <v>6</v>
      </c>
      <c r="F25" s="1">
        <f t="shared" si="6"/>
        <v>0</v>
      </c>
      <c r="G25" s="1">
        <f t="shared" si="6"/>
        <v>0</v>
      </c>
      <c r="H25" s="1">
        <f t="shared" si="6"/>
        <v>0</v>
      </c>
      <c r="I25" s="1">
        <f t="shared" si="0"/>
        <v>156</v>
      </c>
      <c r="J25" s="1">
        <f t="shared" ref="J25:P25" si="7">SUM(J21:J24)</f>
        <v>1</v>
      </c>
      <c r="K25" s="1">
        <f t="shared" si="7"/>
        <v>10</v>
      </c>
      <c r="L25" s="1">
        <f t="shared" si="7"/>
        <v>1423</v>
      </c>
      <c r="M25" s="1">
        <f t="shared" si="7"/>
        <v>120</v>
      </c>
      <c r="N25" s="1">
        <f t="shared" si="7"/>
        <v>22</v>
      </c>
      <c r="O25" s="1">
        <f t="shared" si="7"/>
        <v>2</v>
      </c>
      <c r="P25" s="1">
        <f t="shared" si="7"/>
        <v>5</v>
      </c>
      <c r="Q25" s="1">
        <f t="shared" si="1"/>
        <v>1583</v>
      </c>
    </row>
    <row r="26" spans="1:17" x14ac:dyDescent="0.2">
      <c r="A26" s="3" t="s">
        <v>13</v>
      </c>
      <c r="B26" s="2">
        <v>0</v>
      </c>
      <c r="C26" s="2">
        <v>0</v>
      </c>
      <c r="D26" s="2">
        <v>28</v>
      </c>
      <c r="E26" s="2">
        <v>1</v>
      </c>
      <c r="F26" s="2">
        <v>0</v>
      </c>
      <c r="G26" s="2">
        <v>0</v>
      </c>
      <c r="H26" s="2">
        <v>0</v>
      </c>
      <c r="I26" s="1">
        <f t="shared" si="0"/>
        <v>29</v>
      </c>
      <c r="J26" s="2">
        <v>0</v>
      </c>
      <c r="K26" s="2">
        <v>5</v>
      </c>
      <c r="L26" s="2">
        <v>380</v>
      </c>
      <c r="M26" s="2">
        <v>23</v>
      </c>
      <c r="N26" s="2">
        <v>3</v>
      </c>
      <c r="O26" s="2">
        <v>1</v>
      </c>
      <c r="P26" s="2">
        <v>2</v>
      </c>
      <c r="Q26" s="1">
        <f t="shared" si="1"/>
        <v>414</v>
      </c>
    </row>
    <row r="27" spans="1:17" x14ac:dyDescent="0.2">
      <c r="A27" s="3" t="s">
        <v>12</v>
      </c>
      <c r="B27" s="2">
        <v>0</v>
      </c>
      <c r="C27" s="2">
        <v>0</v>
      </c>
      <c r="D27" s="2">
        <v>37</v>
      </c>
      <c r="E27" s="2">
        <v>1</v>
      </c>
      <c r="F27" s="2">
        <v>0</v>
      </c>
      <c r="G27" s="2">
        <v>0</v>
      </c>
      <c r="H27" s="2">
        <v>0</v>
      </c>
      <c r="I27" s="1">
        <f t="shared" si="0"/>
        <v>38</v>
      </c>
      <c r="J27" s="2">
        <v>0</v>
      </c>
      <c r="K27" s="2">
        <v>2</v>
      </c>
      <c r="L27" s="2">
        <v>332</v>
      </c>
      <c r="M27" s="2">
        <v>28</v>
      </c>
      <c r="N27" s="2">
        <v>3</v>
      </c>
      <c r="O27" s="2">
        <v>1</v>
      </c>
      <c r="P27" s="2">
        <v>2</v>
      </c>
      <c r="Q27" s="1">
        <f t="shared" si="1"/>
        <v>368</v>
      </c>
    </row>
    <row r="28" spans="1:17" x14ac:dyDescent="0.2">
      <c r="A28" s="3" t="s">
        <v>11</v>
      </c>
      <c r="B28" s="2">
        <v>0</v>
      </c>
      <c r="C28" s="2">
        <v>0</v>
      </c>
      <c r="D28" s="2">
        <v>28</v>
      </c>
      <c r="E28" s="2">
        <v>2</v>
      </c>
      <c r="F28" s="2">
        <v>0</v>
      </c>
      <c r="G28" s="2">
        <v>0</v>
      </c>
      <c r="H28" s="2">
        <v>0</v>
      </c>
      <c r="I28" s="1">
        <f t="shared" si="0"/>
        <v>30</v>
      </c>
      <c r="J28" s="2">
        <v>0</v>
      </c>
      <c r="K28" s="2">
        <v>1</v>
      </c>
      <c r="L28" s="2">
        <v>333</v>
      </c>
      <c r="M28" s="2">
        <v>17</v>
      </c>
      <c r="N28" s="2">
        <v>4</v>
      </c>
      <c r="O28" s="2">
        <v>0</v>
      </c>
      <c r="P28" s="2">
        <v>1</v>
      </c>
      <c r="Q28" s="1">
        <f t="shared" si="1"/>
        <v>356</v>
      </c>
    </row>
    <row r="29" spans="1:17" x14ac:dyDescent="0.2">
      <c r="A29" s="3" t="s">
        <v>10</v>
      </c>
      <c r="B29" s="2">
        <v>0</v>
      </c>
      <c r="C29" s="2">
        <v>0</v>
      </c>
      <c r="D29" s="2">
        <v>46</v>
      </c>
      <c r="E29" s="2">
        <v>2</v>
      </c>
      <c r="F29" s="2">
        <v>0</v>
      </c>
      <c r="G29" s="2">
        <v>0</v>
      </c>
      <c r="H29" s="2">
        <v>0</v>
      </c>
      <c r="I29" s="1">
        <f t="shared" si="0"/>
        <v>48</v>
      </c>
      <c r="J29" s="2">
        <v>0</v>
      </c>
      <c r="K29" s="2">
        <v>2</v>
      </c>
      <c r="L29" s="2">
        <v>316</v>
      </c>
      <c r="M29" s="2">
        <v>18</v>
      </c>
      <c r="N29" s="2">
        <v>4</v>
      </c>
      <c r="O29" s="2">
        <v>0</v>
      </c>
      <c r="P29" s="2">
        <v>3</v>
      </c>
      <c r="Q29" s="1">
        <f t="shared" si="1"/>
        <v>343</v>
      </c>
    </row>
    <row r="30" spans="1:17" x14ac:dyDescent="0.2">
      <c r="A30" s="1" t="s">
        <v>1</v>
      </c>
      <c r="B30" s="1">
        <f t="shared" ref="B30:H30" si="8">SUM(B26:B29)</f>
        <v>0</v>
      </c>
      <c r="C30" s="1">
        <f t="shared" si="8"/>
        <v>0</v>
      </c>
      <c r="D30" s="1">
        <f t="shared" si="8"/>
        <v>139</v>
      </c>
      <c r="E30" s="1">
        <f t="shared" si="8"/>
        <v>6</v>
      </c>
      <c r="F30" s="1">
        <f t="shared" si="8"/>
        <v>0</v>
      </c>
      <c r="G30" s="1">
        <f t="shared" si="8"/>
        <v>0</v>
      </c>
      <c r="H30" s="1">
        <f t="shared" si="8"/>
        <v>0</v>
      </c>
      <c r="I30" s="1">
        <f t="shared" si="0"/>
        <v>145</v>
      </c>
      <c r="J30" s="1">
        <f t="shared" ref="J30:P30" si="9">SUM(J26:J29)</f>
        <v>0</v>
      </c>
      <c r="K30" s="1">
        <f t="shared" si="9"/>
        <v>10</v>
      </c>
      <c r="L30" s="1">
        <f t="shared" si="9"/>
        <v>1361</v>
      </c>
      <c r="M30" s="1">
        <f t="shared" si="9"/>
        <v>86</v>
      </c>
      <c r="N30" s="1">
        <f t="shared" si="9"/>
        <v>14</v>
      </c>
      <c r="O30" s="1">
        <f t="shared" si="9"/>
        <v>2</v>
      </c>
      <c r="P30" s="1">
        <f t="shared" si="9"/>
        <v>8</v>
      </c>
      <c r="Q30" s="1">
        <f t="shared" si="1"/>
        <v>1481</v>
      </c>
    </row>
    <row r="31" spans="1:17" x14ac:dyDescent="0.2">
      <c r="A31" s="3" t="s">
        <v>9</v>
      </c>
      <c r="B31" s="2">
        <v>0</v>
      </c>
      <c r="C31" s="2">
        <v>1</v>
      </c>
      <c r="D31" s="2">
        <v>41</v>
      </c>
      <c r="E31" s="2">
        <v>2</v>
      </c>
      <c r="F31" s="2">
        <v>0</v>
      </c>
      <c r="G31" s="2">
        <v>0</v>
      </c>
      <c r="H31" s="2">
        <v>0</v>
      </c>
      <c r="I31" s="1">
        <f t="shared" si="0"/>
        <v>44</v>
      </c>
      <c r="J31" s="2">
        <v>2</v>
      </c>
      <c r="K31" s="2">
        <v>3</v>
      </c>
      <c r="L31" s="2">
        <v>291</v>
      </c>
      <c r="M31" s="2">
        <v>22</v>
      </c>
      <c r="N31" s="2">
        <v>2</v>
      </c>
      <c r="O31" s="2">
        <v>1</v>
      </c>
      <c r="P31" s="2">
        <v>1</v>
      </c>
      <c r="Q31" s="1">
        <f t="shared" si="1"/>
        <v>322</v>
      </c>
    </row>
    <row r="32" spans="1:17" x14ac:dyDescent="0.2">
      <c r="A32" s="3" t="s">
        <v>8</v>
      </c>
      <c r="B32" s="2">
        <v>0</v>
      </c>
      <c r="C32" s="2">
        <v>0</v>
      </c>
      <c r="D32" s="2">
        <v>44</v>
      </c>
      <c r="E32" s="2">
        <v>1</v>
      </c>
      <c r="F32" s="2">
        <v>0</v>
      </c>
      <c r="G32" s="2">
        <v>0</v>
      </c>
      <c r="H32" s="2">
        <v>0</v>
      </c>
      <c r="I32" s="1">
        <f t="shared" si="0"/>
        <v>45</v>
      </c>
      <c r="J32" s="2">
        <v>0</v>
      </c>
      <c r="K32" s="2">
        <v>4</v>
      </c>
      <c r="L32" s="2">
        <v>336</v>
      </c>
      <c r="M32" s="2">
        <v>21</v>
      </c>
      <c r="N32" s="2">
        <v>3</v>
      </c>
      <c r="O32" s="2">
        <v>2</v>
      </c>
      <c r="P32" s="2">
        <v>2</v>
      </c>
      <c r="Q32" s="1">
        <f t="shared" si="1"/>
        <v>368</v>
      </c>
    </row>
    <row r="33" spans="1:17" x14ac:dyDescent="0.2">
      <c r="A33" s="3" t="s">
        <v>7</v>
      </c>
      <c r="B33" s="2">
        <v>0</v>
      </c>
      <c r="C33" s="2">
        <v>0</v>
      </c>
      <c r="D33" s="2">
        <v>44</v>
      </c>
      <c r="E33" s="2">
        <v>3</v>
      </c>
      <c r="F33" s="2">
        <v>0</v>
      </c>
      <c r="G33" s="2">
        <v>0</v>
      </c>
      <c r="H33" s="2">
        <v>0</v>
      </c>
      <c r="I33" s="1">
        <f t="shared" si="0"/>
        <v>47</v>
      </c>
      <c r="J33" s="2">
        <v>0</v>
      </c>
      <c r="K33" s="2">
        <v>2</v>
      </c>
      <c r="L33" s="2">
        <v>327</v>
      </c>
      <c r="M33" s="2">
        <v>35</v>
      </c>
      <c r="N33" s="2">
        <v>4</v>
      </c>
      <c r="O33" s="2">
        <v>0</v>
      </c>
      <c r="P33" s="2">
        <v>1</v>
      </c>
      <c r="Q33" s="1">
        <f t="shared" si="1"/>
        <v>369</v>
      </c>
    </row>
    <row r="34" spans="1:17" x14ac:dyDescent="0.2">
      <c r="A34" s="3" t="s">
        <v>6</v>
      </c>
      <c r="B34" s="2">
        <v>0</v>
      </c>
      <c r="C34" s="2">
        <v>0</v>
      </c>
      <c r="D34" s="2">
        <v>45</v>
      </c>
      <c r="E34" s="2">
        <v>1</v>
      </c>
      <c r="F34" s="2">
        <v>0</v>
      </c>
      <c r="G34" s="2">
        <v>0</v>
      </c>
      <c r="H34" s="2">
        <v>0</v>
      </c>
      <c r="I34" s="1">
        <f t="shared" si="0"/>
        <v>46</v>
      </c>
      <c r="J34" s="2">
        <v>0</v>
      </c>
      <c r="K34" s="2">
        <v>1</v>
      </c>
      <c r="L34" s="2">
        <v>323</v>
      </c>
      <c r="M34" s="2">
        <v>22</v>
      </c>
      <c r="N34" s="2">
        <v>2</v>
      </c>
      <c r="O34" s="2">
        <v>5</v>
      </c>
      <c r="P34" s="2">
        <v>2</v>
      </c>
      <c r="Q34" s="1">
        <f t="shared" si="1"/>
        <v>355</v>
      </c>
    </row>
    <row r="35" spans="1:17" x14ac:dyDescent="0.2">
      <c r="A35" s="1" t="s">
        <v>1</v>
      </c>
      <c r="B35" s="1">
        <f t="shared" ref="B35:H35" si="10">SUM(B31:B34)</f>
        <v>0</v>
      </c>
      <c r="C35" s="1">
        <f t="shared" si="10"/>
        <v>1</v>
      </c>
      <c r="D35" s="1">
        <f t="shared" si="10"/>
        <v>174</v>
      </c>
      <c r="E35" s="1">
        <f t="shared" si="10"/>
        <v>7</v>
      </c>
      <c r="F35" s="1">
        <f t="shared" si="10"/>
        <v>0</v>
      </c>
      <c r="G35" s="1">
        <f t="shared" si="10"/>
        <v>0</v>
      </c>
      <c r="H35" s="1">
        <f t="shared" si="10"/>
        <v>0</v>
      </c>
      <c r="I35" s="1">
        <f t="shared" si="0"/>
        <v>182</v>
      </c>
      <c r="J35" s="1">
        <f t="shared" ref="J35:P35" si="11">SUM(J31:J34)</f>
        <v>2</v>
      </c>
      <c r="K35" s="1">
        <f t="shared" si="11"/>
        <v>10</v>
      </c>
      <c r="L35" s="1">
        <f t="shared" si="11"/>
        <v>1277</v>
      </c>
      <c r="M35" s="1">
        <f t="shared" si="11"/>
        <v>100</v>
      </c>
      <c r="N35" s="1">
        <f t="shared" si="11"/>
        <v>11</v>
      </c>
      <c r="O35" s="1">
        <f t="shared" si="11"/>
        <v>8</v>
      </c>
      <c r="P35" s="1">
        <f t="shared" si="11"/>
        <v>6</v>
      </c>
      <c r="Q35" s="1">
        <f t="shared" si="1"/>
        <v>1414</v>
      </c>
    </row>
    <row r="36" spans="1:17" x14ac:dyDescent="0.2">
      <c r="A36" s="3" t="s">
        <v>5</v>
      </c>
      <c r="B36" s="2">
        <v>0</v>
      </c>
      <c r="C36" s="2">
        <v>2</v>
      </c>
      <c r="D36" s="2">
        <v>45</v>
      </c>
      <c r="E36" s="2">
        <v>2</v>
      </c>
      <c r="F36" s="2">
        <v>0</v>
      </c>
      <c r="G36" s="2">
        <v>0</v>
      </c>
      <c r="H36" s="2">
        <v>0</v>
      </c>
      <c r="I36" s="1">
        <f t="shared" si="0"/>
        <v>49</v>
      </c>
      <c r="J36" s="2">
        <v>1</v>
      </c>
      <c r="K36" s="2">
        <v>0</v>
      </c>
      <c r="L36" s="2">
        <v>337</v>
      </c>
      <c r="M36" s="2">
        <v>20</v>
      </c>
      <c r="N36" s="2">
        <v>7</v>
      </c>
      <c r="O36" s="2">
        <v>1</v>
      </c>
      <c r="P36" s="2">
        <v>0</v>
      </c>
      <c r="Q36" s="1">
        <f t="shared" si="1"/>
        <v>366</v>
      </c>
    </row>
    <row r="37" spans="1:17" x14ac:dyDescent="0.2">
      <c r="A37" s="3" t="s">
        <v>4</v>
      </c>
      <c r="B37" s="2">
        <v>0</v>
      </c>
      <c r="C37" s="2">
        <v>0</v>
      </c>
      <c r="D37" s="2">
        <v>28</v>
      </c>
      <c r="E37" s="2">
        <v>2</v>
      </c>
      <c r="F37" s="2">
        <v>0</v>
      </c>
      <c r="G37" s="2">
        <v>0</v>
      </c>
      <c r="H37" s="2">
        <v>0</v>
      </c>
      <c r="I37" s="1">
        <f t="shared" si="0"/>
        <v>30</v>
      </c>
      <c r="J37" s="2">
        <v>1</v>
      </c>
      <c r="K37" s="2">
        <v>1</v>
      </c>
      <c r="L37" s="2">
        <v>324</v>
      </c>
      <c r="M37" s="2">
        <v>17</v>
      </c>
      <c r="N37" s="2">
        <v>3</v>
      </c>
      <c r="O37" s="2">
        <v>2</v>
      </c>
      <c r="P37" s="2">
        <v>3</v>
      </c>
      <c r="Q37" s="1">
        <f t="shared" si="1"/>
        <v>351</v>
      </c>
    </row>
    <row r="38" spans="1:17" x14ac:dyDescent="0.2">
      <c r="A38" s="3" t="s">
        <v>3</v>
      </c>
      <c r="B38" s="2">
        <v>0</v>
      </c>
      <c r="C38" s="2">
        <v>0</v>
      </c>
      <c r="D38" s="2">
        <v>46</v>
      </c>
      <c r="E38" s="2">
        <v>1</v>
      </c>
      <c r="F38" s="2">
        <v>0</v>
      </c>
      <c r="G38" s="2">
        <v>0</v>
      </c>
      <c r="H38" s="2">
        <v>0</v>
      </c>
      <c r="I38" s="1">
        <f t="shared" si="0"/>
        <v>47</v>
      </c>
      <c r="J38" s="2">
        <v>0</v>
      </c>
      <c r="K38" s="2">
        <v>1</v>
      </c>
      <c r="L38" s="2">
        <v>327</v>
      </c>
      <c r="M38" s="2">
        <v>16</v>
      </c>
      <c r="N38" s="2">
        <v>4</v>
      </c>
      <c r="O38" s="2">
        <v>1</v>
      </c>
      <c r="P38" s="2">
        <v>1</v>
      </c>
      <c r="Q38" s="1">
        <f t="shared" si="1"/>
        <v>350</v>
      </c>
    </row>
    <row r="39" spans="1:17" x14ac:dyDescent="0.2">
      <c r="A39" s="3" t="s">
        <v>2</v>
      </c>
      <c r="B39" s="2">
        <v>0</v>
      </c>
      <c r="C39" s="2">
        <v>0</v>
      </c>
      <c r="D39" s="2">
        <v>48</v>
      </c>
      <c r="E39" s="2">
        <v>1</v>
      </c>
      <c r="F39" s="2">
        <v>0</v>
      </c>
      <c r="G39" s="2">
        <v>0</v>
      </c>
      <c r="H39" s="2">
        <v>0</v>
      </c>
      <c r="I39" s="1">
        <f t="shared" si="0"/>
        <v>49</v>
      </c>
      <c r="J39" s="2">
        <v>0</v>
      </c>
      <c r="K39" s="2">
        <v>2</v>
      </c>
      <c r="L39" s="2">
        <v>344</v>
      </c>
      <c r="M39" s="2">
        <v>22</v>
      </c>
      <c r="N39" s="2">
        <v>1</v>
      </c>
      <c r="O39" s="2">
        <v>0</v>
      </c>
      <c r="P39" s="2">
        <v>1</v>
      </c>
      <c r="Q39" s="1">
        <f t="shared" si="1"/>
        <v>370</v>
      </c>
    </row>
    <row r="40" spans="1:17" x14ac:dyDescent="0.2">
      <c r="A40" s="1" t="s">
        <v>1</v>
      </c>
      <c r="B40" s="1">
        <f t="shared" ref="B40:H40" si="12">SUM(B36:B39)</f>
        <v>0</v>
      </c>
      <c r="C40" s="1">
        <f t="shared" si="12"/>
        <v>2</v>
      </c>
      <c r="D40" s="1">
        <f t="shared" si="12"/>
        <v>167</v>
      </c>
      <c r="E40" s="1">
        <f t="shared" si="12"/>
        <v>6</v>
      </c>
      <c r="F40" s="1">
        <f t="shared" si="12"/>
        <v>0</v>
      </c>
      <c r="G40" s="1">
        <f t="shared" si="12"/>
        <v>0</v>
      </c>
      <c r="H40" s="1">
        <f t="shared" si="12"/>
        <v>0</v>
      </c>
      <c r="I40" s="1">
        <f t="shared" si="0"/>
        <v>175</v>
      </c>
      <c r="J40" s="1">
        <f t="shared" ref="J40:P40" si="13">SUM(J36:J39)</f>
        <v>2</v>
      </c>
      <c r="K40" s="1">
        <f t="shared" si="13"/>
        <v>4</v>
      </c>
      <c r="L40" s="1">
        <f t="shared" si="13"/>
        <v>1332</v>
      </c>
      <c r="M40" s="1">
        <f t="shared" si="13"/>
        <v>75</v>
      </c>
      <c r="N40" s="1">
        <f t="shared" si="13"/>
        <v>15</v>
      </c>
      <c r="O40" s="1">
        <f t="shared" si="13"/>
        <v>4</v>
      </c>
      <c r="P40" s="1">
        <f t="shared" si="13"/>
        <v>5</v>
      </c>
      <c r="Q40" s="1">
        <f t="shared" si="1"/>
        <v>1437</v>
      </c>
    </row>
    <row r="42" spans="1:17" x14ac:dyDescent="0.2">
      <c r="A42" s="1" t="s">
        <v>0</v>
      </c>
      <c r="B42" s="1">
        <f t="shared" ref="B42:Q42" si="14">SUM(B40,B35,B30,B25,B20,B15)</f>
        <v>0</v>
      </c>
      <c r="C42" s="1">
        <f t="shared" si="14"/>
        <v>5</v>
      </c>
      <c r="D42" s="1">
        <f t="shared" si="14"/>
        <v>878</v>
      </c>
      <c r="E42" s="1">
        <f t="shared" si="14"/>
        <v>38</v>
      </c>
      <c r="F42" s="1">
        <f t="shared" si="14"/>
        <v>0</v>
      </c>
      <c r="G42" s="1">
        <f t="shared" si="14"/>
        <v>0</v>
      </c>
      <c r="H42" s="1">
        <f t="shared" si="14"/>
        <v>0</v>
      </c>
      <c r="I42" s="1">
        <f t="shared" si="14"/>
        <v>921</v>
      </c>
      <c r="J42" s="1">
        <f t="shared" si="14"/>
        <v>8</v>
      </c>
      <c r="K42" s="1">
        <f t="shared" si="14"/>
        <v>52</v>
      </c>
      <c r="L42" s="1">
        <f t="shared" si="14"/>
        <v>7865</v>
      </c>
      <c r="M42" s="1">
        <f t="shared" si="14"/>
        <v>590</v>
      </c>
      <c r="N42" s="1">
        <f t="shared" si="14"/>
        <v>107</v>
      </c>
      <c r="O42" s="1">
        <f t="shared" si="14"/>
        <v>36</v>
      </c>
      <c r="P42" s="1">
        <f t="shared" si="14"/>
        <v>36</v>
      </c>
      <c r="Q42" s="1">
        <f t="shared" si="14"/>
        <v>8694</v>
      </c>
    </row>
  </sheetData>
  <mergeCells count="2">
    <mergeCell ref="B9:I9"/>
    <mergeCell ref="J9:Q9"/>
  </mergeCells>
  <conditionalFormatting sqref="B11:H14">
    <cfRule type="cellIs" dxfId="23" priority="12" stopIfTrue="1" operator="lessThan">
      <formula>0</formula>
    </cfRule>
  </conditionalFormatting>
  <conditionalFormatting sqref="B16:H19">
    <cfRule type="cellIs" dxfId="22" priority="11" stopIfTrue="1" operator="lessThan">
      <formula>0</formula>
    </cfRule>
  </conditionalFormatting>
  <conditionalFormatting sqref="B21:H24">
    <cfRule type="cellIs" dxfId="21" priority="10" stopIfTrue="1" operator="lessThan">
      <formula>0</formula>
    </cfRule>
  </conditionalFormatting>
  <conditionalFormatting sqref="B26:H29">
    <cfRule type="cellIs" dxfId="20" priority="9" stopIfTrue="1" operator="lessThan">
      <formula>0</formula>
    </cfRule>
  </conditionalFormatting>
  <conditionalFormatting sqref="B31:H34">
    <cfRule type="cellIs" dxfId="19" priority="8" stopIfTrue="1" operator="lessThan">
      <formula>0</formula>
    </cfRule>
  </conditionalFormatting>
  <conditionalFormatting sqref="B36:H39">
    <cfRule type="cellIs" dxfId="18" priority="7" stopIfTrue="1" operator="lessThan">
      <formula>0</formula>
    </cfRule>
  </conditionalFormatting>
  <conditionalFormatting sqref="J11:P14">
    <cfRule type="cellIs" dxfId="17" priority="6" stopIfTrue="1" operator="lessThan">
      <formula>0</formula>
    </cfRule>
  </conditionalFormatting>
  <conditionalFormatting sqref="J16:P19">
    <cfRule type="cellIs" dxfId="16" priority="5" stopIfTrue="1" operator="lessThan">
      <formula>0</formula>
    </cfRule>
  </conditionalFormatting>
  <conditionalFormatting sqref="J21:P24">
    <cfRule type="cellIs" dxfId="15" priority="4" stopIfTrue="1" operator="lessThan">
      <formula>0</formula>
    </cfRule>
  </conditionalFormatting>
  <conditionalFormatting sqref="J26:P29">
    <cfRule type="cellIs" dxfId="14" priority="3" stopIfTrue="1" operator="lessThan">
      <formula>0</formula>
    </cfRule>
  </conditionalFormatting>
  <conditionalFormatting sqref="J31:P34">
    <cfRule type="cellIs" dxfId="13" priority="2" stopIfTrue="1" operator="lessThan">
      <formula>0</formula>
    </cfRule>
  </conditionalFormatting>
  <conditionalFormatting sqref="J36:P39">
    <cfRule type="cellIs" dxfId="12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0DA43-AEB2-415A-B010-04A703627371}">
  <sheetPr codeName="Sheet8">
    <pageSetUpPr fitToPage="1"/>
  </sheetPr>
  <dimension ref="A1:Q42"/>
  <sheetViews>
    <sheetView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17" ht="25.5" x14ac:dyDescent="0.35">
      <c r="A1" s="9" t="s">
        <v>40</v>
      </c>
    </row>
    <row r="3" spans="1:17" ht="15.75" x14ac:dyDescent="0.25">
      <c r="A3" s="8" t="s">
        <v>87</v>
      </c>
    </row>
    <row r="5" spans="1:17" x14ac:dyDescent="0.2">
      <c r="A5" s="7" t="s">
        <v>39</v>
      </c>
      <c r="B5" s="6" t="s">
        <v>38</v>
      </c>
    </row>
    <row r="7" spans="1:17" ht="15.75" x14ac:dyDescent="0.25">
      <c r="A7" s="5" t="s">
        <v>37</v>
      </c>
      <c r="B7" s="4" t="s">
        <v>46</v>
      </c>
    </row>
    <row r="9" spans="1:17" x14ac:dyDescent="0.2">
      <c r="B9" s="26" t="s">
        <v>45</v>
      </c>
      <c r="C9" s="27"/>
      <c r="D9" s="27"/>
      <c r="E9" s="27"/>
      <c r="F9" s="27"/>
      <c r="G9" s="27"/>
      <c r="H9" s="27"/>
      <c r="I9" s="28"/>
      <c r="J9" s="26" t="s">
        <v>44</v>
      </c>
      <c r="K9" s="27"/>
      <c r="L9" s="27"/>
      <c r="M9" s="27"/>
      <c r="N9" s="27"/>
      <c r="O9" s="27"/>
      <c r="P9" s="27"/>
      <c r="Q9" s="28"/>
    </row>
    <row r="10" spans="1:17" x14ac:dyDescent="0.2">
      <c r="A10" s="3" t="s">
        <v>33</v>
      </c>
      <c r="B10" s="3" t="s">
        <v>32</v>
      </c>
      <c r="C10" s="3" t="s">
        <v>31</v>
      </c>
      <c r="D10" s="3" t="s">
        <v>30</v>
      </c>
      <c r="E10" s="3" t="s">
        <v>29</v>
      </c>
      <c r="F10" s="3" t="s">
        <v>28</v>
      </c>
      <c r="G10" s="3" t="s">
        <v>27</v>
      </c>
      <c r="H10" s="3" t="s">
        <v>26</v>
      </c>
      <c r="I10" s="1" t="s">
        <v>0</v>
      </c>
      <c r="J10" s="3" t="s">
        <v>32</v>
      </c>
      <c r="K10" s="3" t="s">
        <v>31</v>
      </c>
      <c r="L10" s="3" t="s">
        <v>30</v>
      </c>
      <c r="M10" s="3" t="s">
        <v>29</v>
      </c>
      <c r="N10" s="3" t="s">
        <v>28</v>
      </c>
      <c r="O10" s="3" t="s">
        <v>27</v>
      </c>
      <c r="P10" s="3" t="s">
        <v>26</v>
      </c>
      <c r="Q10" s="1" t="s">
        <v>0</v>
      </c>
    </row>
    <row r="11" spans="1:17" x14ac:dyDescent="0.2">
      <c r="A11" s="3" t="s">
        <v>25</v>
      </c>
      <c r="B11" s="2">
        <v>0</v>
      </c>
      <c r="C11" s="2">
        <v>0</v>
      </c>
      <c r="D11" s="2">
        <v>41</v>
      </c>
      <c r="E11" s="2">
        <v>2</v>
      </c>
      <c r="F11" s="2">
        <v>0</v>
      </c>
      <c r="G11" s="2">
        <v>0</v>
      </c>
      <c r="H11" s="2">
        <v>0</v>
      </c>
      <c r="I11" s="1">
        <f t="shared" ref="I11:I40" si="0">SUM(B11:H11)</f>
        <v>43</v>
      </c>
      <c r="J11" s="2">
        <v>0</v>
      </c>
      <c r="K11" s="2">
        <v>0</v>
      </c>
      <c r="L11" s="2">
        <v>19</v>
      </c>
      <c r="M11" s="2">
        <v>1</v>
      </c>
      <c r="N11" s="2">
        <v>0</v>
      </c>
      <c r="O11" s="2">
        <v>0</v>
      </c>
      <c r="P11" s="2">
        <v>0</v>
      </c>
      <c r="Q11" s="1">
        <f t="shared" ref="Q11:Q40" si="1">SUM(J11:P11)</f>
        <v>20</v>
      </c>
    </row>
    <row r="12" spans="1:17" x14ac:dyDescent="0.2">
      <c r="A12" s="3" t="s">
        <v>24</v>
      </c>
      <c r="B12" s="2">
        <v>0</v>
      </c>
      <c r="C12" s="2">
        <v>0</v>
      </c>
      <c r="D12" s="2">
        <v>42</v>
      </c>
      <c r="E12" s="2">
        <v>1</v>
      </c>
      <c r="F12" s="2">
        <v>0</v>
      </c>
      <c r="G12" s="2">
        <v>0</v>
      </c>
      <c r="H12" s="2">
        <v>0</v>
      </c>
      <c r="I12" s="1">
        <f t="shared" si="0"/>
        <v>43</v>
      </c>
      <c r="J12" s="2">
        <v>0</v>
      </c>
      <c r="K12" s="2">
        <v>0</v>
      </c>
      <c r="L12" s="2">
        <v>30</v>
      </c>
      <c r="M12" s="2">
        <v>2</v>
      </c>
      <c r="N12" s="2">
        <v>0</v>
      </c>
      <c r="O12" s="2">
        <v>0</v>
      </c>
      <c r="P12" s="2">
        <v>0</v>
      </c>
      <c r="Q12" s="1">
        <f t="shared" si="1"/>
        <v>32</v>
      </c>
    </row>
    <row r="13" spans="1:17" x14ac:dyDescent="0.2">
      <c r="A13" s="3" t="s">
        <v>23</v>
      </c>
      <c r="B13" s="2">
        <v>0</v>
      </c>
      <c r="C13" s="2">
        <v>0</v>
      </c>
      <c r="D13" s="2">
        <v>51</v>
      </c>
      <c r="E13" s="2">
        <v>1</v>
      </c>
      <c r="F13" s="2">
        <v>0</v>
      </c>
      <c r="G13" s="2">
        <v>0</v>
      </c>
      <c r="H13" s="2">
        <v>0</v>
      </c>
      <c r="I13" s="1">
        <f t="shared" si="0"/>
        <v>52</v>
      </c>
      <c r="J13" s="2">
        <v>0</v>
      </c>
      <c r="K13" s="2">
        <v>0</v>
      </c>
      <c r="L13" s="2">
        <v>40</v>
      </c>
      <c r="M13" s="2">
        <v>1</v>
      </c>
      <c r="N13" s="2">
        <v>0</v>
      </c>
      <c r="O13" s="2">
        <v>0</v>
      </c>
      <c r="P13" s="2">
        <v>0</v>
      </c>
      <c r="Q13" s="1">
        <f t="shared" si="1"/>
        <v>41</v>
      </c>
    </row>
    <row r="14" spans="1:17" x14ac:dyDescent="0.2">
      <c r="A14" s="3" t="s">
        <v>22</v>
      </c>
      <c r="B14" s="2">
        <v>0</v>
      </c>
      <c r="C14" s="2">
        <v>0</v>
      </c>
      <c r="D14" s="2">
        <v>47</v>
      </c>
      <c r="E14" s="2">
        <v>3</v>
      </c>
      <c r="F14" s="2">
        <v>0</v>
      </c>
      <c r="G14" s="2">
        <v>0</v>
      </c>
      <c r="H14" s="2">
        <v>0</v>
      </c>
      <c r="I14" s="1">
        <f t="shared" si="0"/>
        <v>50</v>
      </c>
      <c r="J14" s="2">
        <v>0</v>
      </c>
      <c r="K14" s="2">
        <v>0</v>
      </c>
      <c r="L14" s="2">
        <v>19</v>
      </c>
      <c r="M14" s="2">
        <v>3</v>
      </c>
      <c r="N14" s="2">
        <v>0</v>
      </c>
      <c r="O14" s="2">
        <v>0</v>
      </c>
      <c r="P14" s="2">
        <v>0</v>
      </c>
      <c r="Q14" s="1">
        <f t="shared" si="1"/>
        <v>22</v>
      </c>
    </row>
    <row r="15" spans="1:17" x14ac:dyDescent="0.2">
      <c r="A15" s="1" t="s">
        <v>1</v>
      </c>
      <c r="B15" s="1">
        <f t="shared" ref="B15:H15" si="2">SUM(B11:B14)</f>
        <v>0</v>
      </c>
      <c r="C15" s="1">
        <f t="shared" si="2"/>
        <v>0</v>
      </c>
      <c r="D15" s="1">
        <f t="shared" si="2"/>
        <v>181</v>
      </c>
      <c r="E15" s="1">
        <f t="shared" si="2"/>
        <v>7</v>
      </c>
      <c r="F15" s="1">
        <f t="shared" si="2"/>
        <v>0</v>
      </c>
      <c r="G15" s="1">
        <f t="shared" si="2"/>
        <v>0</v>
      </c>
      <c r="H15" s="1">
        <f t="shared" si="2"/>
        <v>0</v>
      </c>
      <c r="I15" s="1">
        <f t="shared" si="0"/>
        <v>188</v>
      </c>
      <c r="J15" s="1">
        <f t="shared" ref="J15:P15" si="3">SUM(J11:J14)</f>
        <v>0</v>
      </c>
      <c r="K15" s="1">
        <f t="shared" si="3"/>
        <v>0</v>
      </c>
      <c r="L15" s="1">
        <f t="shared" si="3"/>
        <v>108</v>
      </c>
      <c r="M15" s="1">
        <f t="shared" si="3"/>
        <v>7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1"/>
        <v>115</v>
      </c>
    </row>
    <row r="16" spans="1:17" x14ac:dyDescent="0.2">
      <c r="A16" s="3" t="s">
        <v>21</v>
      </c>
      <c r="B16" s="2">
        <v>0</v>
      </c>
      <c r="C16" s="2">
        <v>0</v>
      </c>
      <c r="D16" s="2">
        <v>77</v>
      </c>
      <c r="E16" s="2">
        <v>2</v>
      </c>
      <c r="F16" s="2">
        <v>0</v>
      </c>
      <c r="G16" s="2">
        <v>0</v>
      </c>
      <c r="H16" s="2">
        <v>0</v>
      </c>
      <c r="I16" s="1">
        <f t="shared" si="0"/>
        <v>79</v>
      </c>
      <c r="J16" s="2">
        <v>0</v>
      </c>
      <c r="K16" s="2">
        <v>0</v>
      </c>
      <c r="L16" s="2">
        <v>27</v>
      </c>
      <c r="M16" s="2">
        <v>0</v>
      </c>
      <c r="N16" s="2">
        <v>0</v>
      </c>
      <c r="O16" s="2">
        <v>0</v>
      </c>
      <c r="P16" s="2">
        <v>0</v>
      </c>
      <c r="Q16" s="1">
        <f t="shared" si="1"/>
        <v>27</v>
      </c>
    </row>
    <row r="17" spans="1:17" x14ac:dyDescent="0.2">
      <c r="A17" s="3" t="s">
        <v>20</v>
      </c>
      <c r="B17" s="2">
        <v>0</v>
      </c>
      <c r="C17" s="2">
        <v>0</v>
      </c>
      <c r="D17" s="2">
        <v>70</v>
      </c>
      <c r="E17" s="2">
        <v>3</v>
      </c>
      <c r="F17" s="2">
        <v>0</v>
      </c>
      <c r="G17" s="2">
        <v>0</v>
      </c>
      <c r="H17" s="2">
        <v>0</v>
      </c>
      <c r="I17" s="1">
        <f t="shared" si="0"/>
        <v>73</v>
      </c>
      <c r="J17" s="2">
        <v>0</v>
      </c>
      <c r="K17" s="2">
        <v>0</v>
      </c>
      <c r="L17" s="2">
        <v>34</v>
      </c>
      <c r="M17" s="2">
        <v>2</v>
      </c>
      <c r="N17" s="2">
        <v>0</v>
      </c>
      <c r="O17" s="2">
        <v>0</v>
      </c>
      <c r="P17" s="2">
        <v>0</v>
      </c>
      <c r="Q17" s="1">
        <f t="shared" si="1"/>
        <v>36</v>
      </c>
    </row>
    <row r="18" spans="1:17" x14ac:dyDescent="0.2">
      <c r="A18" s="3" t="s">
        <v>19</v>
      </c>
      <c r="B18" s="2">
        <v>0</v>
      </c>
      <c r="C18" s="2">
        <v>1</v>
      </c>
      <c r="D18" s="2">
        <v>81</v>
      </c>
      <c r="E18" s="2">
        <v>4</v>
      </c>
      <c r="F18" s="2">
        <v>0</v>
      </c>
      <c r="G18" s="2">
        <v>0</v>
      </c>
      <c r="H18" s="2">
        <v>0</v>
      </c>
      <c r="I18" s="1">
        <f t="shared" si="0"/>
        <v>86</v>
      </c>
      <c r="J18" s="2">
        <v>0</v>
      </c>
      <c r="K18" s="2">
        <v>0</v>
      </c>
      <c r="L18" s="2">
        <v>36</v>
      </c>
      <c r="M18" s="2">
        <v>1</v>
      </c>
      <c r="N18" s="2">
        <v>0</v>
      </c>
      <c r="O18" s="2">
        <v>0</v>
      </c>
      <c r="P18" s="2">
        <v>0</v>
      </c>
      <c r="Q18" s="1">
        <f t="shared" si="1"/>
        <v>37</v>
      </c>
    </row>
    <row r="19" spans="1:17" x14ac:dyDescent="0.2">
      <c r="A19" s="3" t="s">
        <v>18</v>
      </c>
      <c r="B19" s="2">
        <v>0</v>
      </c>
      <c r="C19" s="2">
        <v>0</v>
      </c>
      <c r="D19" s="2">
        <v>69</v>
      </c>
      <c r="E19" s="2">
        <v>4</v>
      </c>
      <c r="F19" s="2">
        <v>0</v>
      </c>
      <c r="G19" s="2">
        <v>0</v>
      </c>
      <c r="H19" s="2">
        <v>0</v>
      </c>
      <c r="I19" s="1">
        <f t="shared" si="0"/>
        <v>73</v>
      </c>
      <c r="J19" s="2">
        <v>0</v>
      </c>
      <c r="K19" s="2">
        <v>0</v>
      </c>
      <c r="L19" s="2">
        <v>39</v>
      </c>
      <c r="M19" s="2">
        <v>2</v>
      </c>
      <c r="N19" s="2">
        <v>0</v>
      </c>
      <c r="O19" s="2">
        <v>0</v>
      </c>
      <c r="P19" s="2">
        <v>0</v>
      </c>
      <c r="Q19" s="1">
        <f t="shared" si="1"/>
        <v>41</v>
      </c>
    </row>
    <row r="20" spans="1:17" x14ac:dyDescent="0.2">
      <c r="A20" s="1" t="s">
        <v>1</v>
      </c>
      <c r="B20" s="1">
        <f t="shared" ref="B20:H20" si="4">SUM(B16:B19)</f>
        <v>0</v>
      </c>
      <c r="C20" s="1">
        <f t="shared" si="4"/>
        <v>1</v>
      </c>
      <c r="D20" s="1">
        <f t="shared" si="4"/>
        <v>297</v>
      </c>
      <c r="E20" s="1">
        <f t="shared" si="4"/>
        <v>13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0"/>
        <v>311</v>
      </c>
      <c r="J20" s="1">
        <f t="shared" ref="J20:P20" si="5">SUM(J16:J19)</f>
        <v>0</v>
      </c>
      <c r="K20" s="1">
        <f t="shared" si="5"/>
        <v>0</v>
      </c>
      <c r="L20" s="1">
        <f t="shared" si="5"/>
        <v>136</v>
      </c>
      <c r="M20" s="1">
        <f t="shared" si="5"/>
        <v>5</v>
      </c>
      <c r="N20" s="1">
        <f t="shared" si="5"/>
        <v>0</v>
      </c>
      <c r="O20" s="1">
        <f t="shared" si="5"/>
        <v>0</v>
      </c>
      <c r="P20" s="1">
        <f t="shared" si="5"/>
        <v>0</v>
      </c>
      <c r="Q20" s="1">
        <f t="shared" si="1"/>
        <v>141</v>
      </c>
    </row>
    <row r="21" spans="1:17" x14ac:dyDescent="0.2">
      <c r="A21" s="3" t="s">
        <v>17</v>
      </c>
      <c r="B21" s="2">
        <v>0</v>
      </c>
      <c r="C21" s="2">
        <v>0</v>
      </c>
      <c r="D21" s="2">
        <v>67</v>
      </c>
      <c r="E21" s="2">
        <v>2</v>
      </c>
      <c r="F21" s="2">
        <v>0</v>
      </c>
      <c r="G21" s="2">
        <v>0</v>
      </c>
      <c r="H21" s="2">
        <v>0</v>
      </c>
      <c r="I21" s="1">
        <f t="shared" si="0"/>
        <v>69</v>
      </c>
      <c r="J21" s="2">
        <v>0</v>
      </c>
      <c r="K21" s="2">
        <v>0</v>
      </c>
      <c r="L21" s="2">
        <v>44</v>
      </c>
      <c r="M21" s="2">
        <v>0</v>
      </c>
      <c r="N21" s="2">
        <v>0</v>
      </c>
      <c r="O21" s="2">
        <v>0</v>
      </c>
      <c r="P21" s="2">
        <v>0</v>
      </c>
      <c r="Q21" s="1">
        <f t="shared" si="1"/>
        <v>44</v>
      </c>
    </row>
    <row r="22" spans="1:17" x14ac:dyDescent="0.2">
      <c r="A22" s="3" t="s">
        <v>16</v>
      </c>
      <c r="B22" s="2">
        <v>0</v>
      </c>
      <c r="C22" s="2">
        <v>0</v>
      </c>
      <c r="D22" s="2">
        <v>74</v>
      </c>
      <c r="E22" s="2">
        <v>2</v>
      </c>
      <c r="F22" s="2">
        <v>0</v>
      </c>
      <c r="G22" s="2">
        <v>0</v>
      </c>
      <c r="H22" s="2">
        <v>0</v>
      </c>
      <c r="I22" s="1">
        <f t="shared" si="0"/>
        <v>76</v>
      </c>
      <c r="J22" s="2">
        <v>0</v>
      </c>
      <c r="K22" s="2">
        <v>0</v>
      </c>
      <c r="L22" s="2">
        <v>43</v>
      </c>
      <c r="M22" s="2">
        <v>0</v>
      </c>
      <c r="N22" s="2">
        <v>0</v>
      </c>
      <c r="O22" s="2">
        <v>0</v>
      </c>
      <c r="P22" s="2">
        <v>0</v>
      </c>
      <c r="Q22" s="1">
        <f t="shared" si="1"/>
        <v>43</v>
      </c>
    </row>
    <row r="23" spans="1:17" x14ac:dyDescent="0.2">
      <c r="A23" s="3" t="s">
        <v>15</v>
      </c>
      <c r="B23" s="2">
        <v>0</v>
      </c>
      <c r="C23" s="2">
        <v>1</v>
      </c>
      <c r="D23" s="2">
        <v>73</v>
      </c>
      <c r="E23" s="2">
        <v>3</v>
      </c>
      <c r="F23" s="2">
        <v>0</v>
      </c>
      <c r="G23" s="2">
        <v>0</v>
      </c>
      <c r="H23" s="2">
        <v>0</v>
      </c>
      <c r="I23" s="1">
        <f t="shared" si="0"/>
        <v>77</v>
      </c>
      <c r="J23" s="2">
        <v>1</v>
      </c>
      <c r="K23" s="2">
        <v>0</v>
      </c>
      <c r="L23" s="2">
        <v>37</v>
      </c>
      <c r="M23" s="2">
        <v>2</v>
      </c>
      <c r="N23" s="2">
        <v>0</v>
      </c>
      <c r="O23" s="2">
        <v>0</v>
      </c>
      <c r="P23" s="2">
        <v>0</v>
      </c>
      <c r="Q23" s="1">
        <f t="shared" si="1"/>
        <v>40</v>
      </c>
    </row>
    <row r="24" spans="1:17" x14ac:dyDescent="0.2">
      <c r="A24" s="3" t="s">
        <v>14</v>
      </c>
      <c r="B24" s="2">
        <v>0</v>
      </c>
      <c r="C24" s="2">
        <v>0</v>
      </c>
      <c r="D24" s="2">
        <v>74</v>
      </c>
      <c r="E24" s="2">
        <v>5</v>
      </c>
      <c r="F24" s="2">
        <v>0</v>
      </c>
      <c r="G24" s="2">
        <v>0</v>
      </c>
      <c r="H24" s="2">
        <v>0</v>
      </c>
      <c r="I24" s="1">
        <f t="shared" si="0"/>
        <v>79</v>
      </c>
      <c r="J24" s="2">
        <v>0</v>
      </c>
      <c r="K24" s="2">
        <v>0</v>
      </c>
      <c r="L24" s="2">
        <v>31</v>
      </c>
      <c r="M24" s="2">
        <v>0</v>
      </c>
      <c r="N24" s="2">
        <v>0</v>
      </c>
      <c r="O24" s="2">
        <v>0</v>
      </c>
      <c r="P24" s="2">
        <v>0</v>
      </c>
      <c r="Q24" s="1">
        <f t="shared" si="1"/>
        <v>31</v>
      </c>
    </row>
    <row r="25" spans="1:17" x14ac:dyDescent="0.2">
      <c r="A25" s="1" t="s">
        <v>1</v>
      </c>
      <c r="B25" s="1">
        <f t="shared" ref="B25:H25" si="6">SUM(B21:B24)</f>
        <v>0</v>
      </c>
      <c r="C25" s="1">
        <f t="shared" si="6"/>
        <v>1</v>
      </c>
      <c r="D25" s="1">
        <f t="shared" si="6"/>
        <v>288</v>
      </c>
      <c r="E25" s="1">
        <f t="shared" si="6"/>
        <v>12</v>
      </c>
      <c r="F25" s="1">
        <f t="shared" si="6"/>
        <v>0</v>
      </c>
      <c r="G25" s="1">
        <f t="shared" si="6"/>
        <v>0</v>
      </c>
      <c r="H25" s="1">
        <f t="shared" si="6"/>
        <v>0</v>
      </c>
      <c r="I25" s="1">
        <f t="shared" si="0"/>
        <v>301</v>
      </c>
      <c r="J25" s="1">
        <f t="shared" ref="J25:P25" si="7">SUM(J21:J24)</f>
        <v>1</v>
      </c>
      <c r="K25" s="1">
        <f t="shared" si="7"/>
        <v>0</v>
      </c>
      <c r="L25" s="1">
        <f t="shared" si="7"/>
        <v>155</v>
      </c>
      <c r="M25" s="1">
        <f t="shared" si="7"/>
        <v>2</v>
      </c>
      <c r="N25" s="1">
        <f t="shared" si="7"/>
        <v>0</v>
      </c>
      <c r="O25" s="1">
        <f t="shared" si="7"/>
        <v>0</v>
      </c>
      <c r="P25" s="1">
        <f t="shared" si="7"/>
        <v>0</v>
      </c>
      <c r="Q25" s="1">
        <f t="shared" si="1"/>
        <v>158</v>
      </c>
    </row>
    <row r="26" spans="1:17" x14ac:dyDescent="0.2">
      <c r="A26" s="3" t="s">
        <v>13</v>
      </c>
      <c r="B26" s="2">
        <v>0</v>
      </c>
      <c r="C26" s="2">
        <v>0</v>
      </c>
      <c r="D26" s="2">
        <v>84</v>
      </c>
      <c r="E26" s="2">
        <v>1</v>
      </c>
      <c r="F26" s="2">
        <v>0</v>
      </c>
      <c r="G26" s="2">
        <v>0</v>
      </c>
      <c r="H26" s="2">
        <v>0</v>
      </c>
      <c r="I26" s="1">
        <f t="shared" si="0"/>
        <v>85</v>
      </c>
      <c r="J26" s="2">
        <v>0</v>
      </c>
      <c r="K26" s="2">
        <v>0</v>
      </c>
      <c r="L26" s="2">
        <v>26</v>
      </c>
      <c r="M26" s="2">
        <v>0</v>
      </c>
      <c r="N26" s="2">
        <v>0</v>
      </c>
      <c r="O26" s="2">
        <v>0</v>
      </c>
      <c r="P26" s="2">
        <v>0</v>
      </c>
      <c r="Q26" s="1">
        <f t="shared" si="1"/>
        <v>26</v>
      </c>
    </row>
    <row r="27" spans="1:17" x14ac:dyDescent="0.2">
      <c r="A27" s="3" t="s">
        <v>12</v>
      </c>
      <c r="B27" s="2">
        <v>0</v>
      </c>
      <c r="C27" s="2">
        <v>0</v>
      </c>
      <c r="D27" s="2">
        <v>90</v>
      </c>
      <c r="E27" s="2">
        <v>3</v>
      </c>
      <c r="F27" s="2">
        <v>0</v>
      </c>
      <c r="G27" s="2">
        <v>0</v>
      </c>
      <c r="H27" s="2">
        <v>0</v>
      </c>
      <c r="I27" s="1">
        <f t="shared" si="0"/>
        <v>93</v>
      </c>
      <c r="J27" s="2">
        <v>0</v>
      </c>
      <c r="K27" s="2">
        <v>0</v>
      </c>
      <c r="L27" s="2">
        <v>53</v>
      </c>
      <c r="M27" s="2">
        <v>0</v>
      </c>
      <c r="N27" s="2">
        <v>0</v>
      </c>
      <c r="O27" s="2">
        <v>0</v>
      </c>
      <c r="P27" s="2">
        <v>0</v>
      </c>
      <c r="Q27" s="1">
        <f t="shared" si="1"/>
        <v>53</v>
      </c>
    </row>
    <row r="28" spans="1:17" x14ac:dyDescent="0.2">
      <c r="A28" s="3" t="s">
        <v>11</v>
      </c>
      <c r="B28" s="2">
        <v>0</v>
      </c>
      <c r="C28" s="2">
        <v>0</v>
      </c>
      <c r="D28" s="2">
        <v>94</v>
      </c>
      <c r="E28" s="2">
        <v>1</v>
      </c>
      <c r="F28" s="2">
        <v>0</v>
      </c>
      <c r="G28" s="2">
        <v>0</v>
      </c>
      <c r="H28" s="2">
        <v>0</v>
      </c>
      <c r="I28" s="1">
        <f t="shared" si="0"/>
        <v>95</v>
      </c>
      <c r="J28" s="2">
        <v>0</v>
      </c>
      <c r="K28" s="2">
        <v>0</v>
      </c>
      <c r="L28" s="2">
        <v>45</v>
      </c>
      <c r="M28" s="2">
        <v>2</v>
      </c>
      <c r="N28" s="2">
        <v>0</v>
      </c>
      <c r="O28" s="2">
        <v>0</v>
      </c>
      <c r="P28" s="2">
        <v>0</v>
      </c>
      <c r="Q28" s="1">
        <f t="shared" si="1"/>
        <v>47</v>
      </c>
    </row>
    <row r="29" spans="1:17" x14ac:dyDescent="0.2">
      <c r="A29" s="3" t="s">
        <v>10</v>
      </c>
      <c r="B29" s="2">
        <v>0</v>
      </c>
      <c r="C29" s="2">
        <v>0</v>
      </c>
      <c r="D29" s="2">
        <v>86</v>
      </c>
      <c r="E29" s="2">
        <v>8</v>
      </c>
      <c r="F29" s="2">
        <v>1</v>
      </c>
      <c r="G29" s="2">
        <v>0</v>
      </c>
      <c r="H29" s="2">
        <v>0</v>
      </c>
      <c r="I29" s="1">
        <f t="shared" si="0"/>
        <v>95</v>
      </c>
      <c r="J29" s="2">
        <v>0</v>
      </c>
      <c r="K29" s="2">
        <v>0</v>
      </c>
      <c r="L29" s="2">
        <v>36</v>
      </c>
      <c r="M29" s="2">
        <v>2</v>
      </c>
      <c r="N29" s="2">
        <v>0</v>
      </c>
      <c r="O29" s="2">
        <v>0</v>
      </c>
      <c r="P29" s="2">
        <v>0</v>
      </c>
      <c r="Q29" s="1">
        <f t="shared" si="1"/>
        <v>38</v>
      </c>
    </row>
    <row r="30" spans="1:17" x14ac:dyDescent="0.2">
      <c r="A30" s="1" t="s">
        <v>1</v>
      </c>
      <c r="B30" s="1">
        <f t="shared" ref="B30:H30" si="8">SUM(B26:B29)</f>
        <v>0</v>
      </c>
      <c r="C30" s="1">
        <f t="shared" si="8"/>
        <v>0</v>
      </c>
      <c r="D30" s="1">
        <f t="shared" si="8"/>
        <v>354</v>
      </c>
      <c r="E30" s="1">
        <f t="shared" si="8"/>
        <v>13</v>
      </c>
      <c r="F30" s="1">
        <f t="shared" si="8"/>
        <v>1</v>
      </c>
      <c r="G30" s="1">
        <f t="shared" si="8"/>
        <v>0</v>
      </c>
      <c r="H30" s="1">
        <f t="shared" si="8"/>
        <v>0</v>
      </c>
      <c r="I30" s="1">
        <f t="shared" si="0"/>
        <v>368</v>
      </c>
      <c r="J30" s="1">
        <f t="shared" ref="J30:P30" si="9">SUM(J26:J29)</f>
        <v>0</v>
      </c>
      <c r="K30" s="1">
        <f t="shared" si="9"/>
        <v>0</v>
      </c>
      <c r="L30" s="1">
        <f t="shared" si="9"/>
        <v>160</v>
      </c>
      <c r="M30" s="1">
        <f t="shared" si="9"/>
        <v>4</v>
      </c>
      <c r="N30" s="1">
        <f t="shared" si="9"/>
        <v>0</v>
      </c>
      <c r="O30" s="1">
        <f t="shared" si="9"/>
        <v>0</v>
      </c>
      <c r="P30" s="1">
        <f t="shared" si="9"/>
        <v>0</v>
      </c>
      <c r="Q30" s="1">
        <f t="shared" si="1"/>
        <v>164</v>
      </c>
    </row>
    <row r="31" spans="1:17" x14ac:dyDescent="0.2">
      <c r="A31" s="3" t="s">
        <v>9</v>
      </c>
      <c r="B31" s="2">
        <v>0</v>
      </c>
      <c r="C31" s="2">
        <v>1</v>
      </c>
      <c r="D31" s="2">
        <v>93</v>
      </c>
      <c r="E31" s="2">
        <v>4</v>
      </c>
      <c r="F31" s="2">
        <v>0</v>
      </c>
      <c r="G31" s="2">
        <v>0</v>
      </c>
      <c r="H31" s="2">
        <v>0</v>
      </c>
      <c r="I31" s="1">
        <f t="shared" si="0"/>
        <v>98</v>
      </c>
      <c r="J31" s="2">
        <v>0</v>
      </c>
      <c r="K31" s="2">
        <v>0</v>
      </c>
      <c r="L31" s="2">
        <v>37</v>
      </c>
      <c r="M31" s="2">
        <v>0</v>
      </c>
      <c r="N31" s="2">
        <v>0</v>
      </c>
      <c r="O31" s="2">
        <v>0</v>
      </c>
      <c r="P31" s="2">
        <v>0</v>
      </c>
      <c r="Q31" s="1">
        <f t="shared" si="1"/>
        <v>37</v>
      </c>
    </row>
    <row r="32" spans="1:17" x14ac:dyDescent="0.2">
      <c r="A32" s="3" t="s">
        <v>8</v>
      </c>
      <c r="B32" s="2">
        <v>0</v>
      </c>
      <c r="C32" s="2">
        <v>0</v>
      </c>
      <c r="D32" s="2">
        <v>88</v>
      </c>
      <c r="E32" s="2">
        <v>2</v>
      </c>
      <c r="F32" s="2">
        <v>0</v>
      </c>
      <c r="G32" s="2">
        <v>0</v>
      </c>
      <c r="H32" s="2">
        <v>0</v>
      </c>
      <c r="I32" s="1">
        <f t="shared" si="0"/>
        <v>90</v>
      </c>
      <c r="J32" s="2">
        <v>0</v>
      </c>
      <c r="K32" s="2">
        <v>1</v>
      </c>
      <c r="L32" s="2">
        <v>43</v>
      </c>
      <c r="M32" s="2">
        <v>4</v>
      </c>
      <c r="N32" s="2">
        <v>0</v>
      </c>
      <c r="O32" s="2">
        <v>0</v>
      </c>
      <c r="P32" s="2">
        <v>0</v>
      </c>
      <c r="Q32" s="1">
        <f t="shared" si="1"/>
        <v>48</v>
      </c>
    </row>
    <row r="33" spans="1:17" x14ac:dyDescent="0.2">
      <c r="A33" s="3" t="s">
        <v>7</v>
      </c>
      <c r="B33" s="2">
        <v>0</v>
      </c>
      <c r="C33" s="2">
        <v>0</v>
      </c>
      <c r="D33" s="2">
        <v>96</v>
      </c>
      <c r="E33" s="2">
        <v>1</v>
      </c>
      <c r="F33" s="2">
        <v>0</v>
      </c>
      <c r="G33" s="2">
        <v>0</v>
      </c>
      <c r="H33" s="2">
        <v>0</v>
      </c>
      <c r="I33" s="1">
        <f t="shared" si="0"/>
        <v>97</v>
      </c>
      <c r="J33" s="2">
        <v>0</v>
      </c>
      <c r="K33" s="2">
        <v>0</v>
      </c>
      <c r="L33" s="2">
        <v>38</v>
      </c>
      <c r="M33" s="2">
        <v>1</v>
      </c>
      <c r="N33" s="2">
        <v>0</v>
      </c>
      <c r="O33" s="2">
        <v>0</v>
      </c>
      <c r="P33" s="2">
        <v>0</v>
      </c>
      <c r="Q33" s="1">
        <f t="shared" si="1"/>
        <v>39</v>
      </c>
    </row>
    <row r="34" spans="1:17" x14ac:dyDescent="0.2">
      <c r="A34" s="3" t="s">
        <v>6</v>
      </c>
      <c r="B34" s="2">
        <v>0</v>
      </c>
      <c r="C34" s="2">
        <v>0</v>
      </c>
      <c r="D34" s="2">
        <v>92</v>
      </c>
      <c r="E34" s="2">
        <v>3</v>
      </c>
      <c r="F34" s="2">
        <v>0</v>
      </c>
      <c r="G34" s="2">
        <v>0</v>
      </c>
      <c r="H34" s="2">
        <v>0</v>
      </c>
      <c r="I34" s="1">
        <f t="shared" si="0"/>
        <v>95</v>
      </c>
      <c r="J34" s="2">
        <v>0</v>
      </c>
      <c r="K34" s="2">
        <v>0</v>
      </c>
      <c r="L34" s="2">
        <v>38</v>
      </c>
      <c r="M34" s="2">
        <v>4</v>
      </c>
      <c r="N34" s="2">
        <v>0</v>
      </c>
      <c r="O34" s="2">
        <v>0</v>
      </c>
      <c r="P34" s="2">
        <v>0</v>
      </c>
      <c r="Q34" s="1">
        <f t="shared" si="1"/>
        <v>42</v>
      </c>
    </row>
    <row r="35" spans="1:17" x14ac:dyDescent="0.2">
      <c r="A35" s="1" t="s">
        <v>1</v>
      </c>
      <c r="B35" s="1">
        <f t="shared" ref="B35:H35" si="10">SUM(B31:B34)</f>
        <v>0</v>
      </c>
      <c r="C35" s="1">
        <f t="shared" si="10"/>
        <v>1</v>
      </c>
      <c r="D35" s="1">
        <f t="shared" si="10"/>
        <v>369</v>
      </c>
      <c r="E35" s="1">
        <f t="shared" si="10"/>
        <v>10</v>
      </c>
      <c r="F35" s="1">
        <f t="shared" si="10"/>
        <v>0</v>
      </c>
      <c r="G35" s="1">
        <f t="shared" si="10"/>
        <v>0</v>
      </c>
      <c r="H35" s="1">
        <f t="shared" si="10"/>
        <v>0</v>
      </c>
      <c r="I35" s="1">
        <f t="shared" si="0"/>
        <v>380</v>
      </c>
      <c r="J35" s="1">
        <f t="shared" ref="J35:P35" si="11">SUM(J31:J34)</f>
        <v>0</v>
      </c>
      <c r="K35" s="1">
        <f t="shared" si="11"/>
        <v>1</v>
      </c>
      <c r="L35" s="1">
        <f t="shared" si="11"/>
        <v>156</v>
      </c>
      <c r="M35" s="1">
        <f t="shared" si="11"/>
        <v>9</v>
      </c>
      <c r="N35" s="1">
        <f t="shared" si="11"/>
        <v>0</v>
      </c>
      <c r="O35" s="1">
        <f t="shared" si="11"/>
        <v>0</v>
      </c>
      <c r="P35" s="1">
        <f t="shared" si="11"/>
        <v>0</v>
      </c>
      <c r="Q35" s="1">
        <f t="shared" si="1"/>
        <v>166</v>
      </c>
    </row>
    <row r="36" spans="1:17" x14ac:dyDescent="0.2">
      <c r="A36" s="3" t="s">
        <v>5</v>
      </c>
      <c r="B36" s="2">
        <v>0</v>
      </c>
      <c r="C36" s="2">
        <v>0</v>
      </c>
      <c r="D36" s="2">
        <v>94</v>
      </c>
      <c r="E36" s="2">
        <v>3</v>
      </c>
      <c r="F36" s="2">
        <v>0</v>
      </c>
      <c r="G36" s="2">
        <v>0</v>
      </c>
      <c r="H36" s="2">
        <v>0</v>
      </c>
      <c r="I36" s="1">
        <f t="shared" si="0"/>
        <v>97</v>
      </c>
      <c r="J36" s="2">
        <v>0</v>
      </c>
      <c r="K36" s="2">
        <v>0</v>
      </c>
      <c r="L36" s="2">
        <v>40</v>
      </c>
      <c r="M36" s="2">
        <v>1</v>
      </c>
      <c r="N36" s="2">
        <v>0</v>
      </c>
      <c r="O36" s="2">
        <v>0</v>
      </c>
      <c r="P36" s="2">
        <v>0</v>
      </c>
      <c r="Q36" s="1">
        <f t="shared" si="1"/>
        <v>41</v>
      </c>
    </row>
    <row r="37" spans="1:17" x14ac:dyDescent="0.2">
      <c r="A37" s="3" t="s">
        <v>4</v>
      </c>
      <c r="B37" s="2">
        <v>0</v>
      </c>
      <c r="C37" s="2">
        <v>3</v>
      </c>
      <c r="D37" s="2">
        <v>98</v>
      </c>
      <c r="E37" s="2">
        <v>2</v>
      </c>
      <c r="F37" s="2">
        <v>0</v>
      </c>
      <c r="G37" s="2">
        <v>0</v>
      </c>
      <c r="H37" s="2">
        <v>0</v>
      </c>
      <c r="I37" s="1">
        <f t="shared" si="0"/>
        <v>103</v>
      </c>
      <c r="J37" s="2">
        <v>0</v>
      </c>
      <c r="K37" s="2">
        <v>0</v>
      </c>
      <c r="L37" s="2">
        <v>41</v>
      </c>
      <c r="M37" s="2">
        <v>0</v>
      </c>
      <c r="N37" s="2">
        <v>0</v>
      </c>
      <c r="O37" s="2">
        <v>0</v>
      </c>
      <c r="P37" s="2">
        <v>0</v>
      </c>
      <c r="Q37" s="1">
        <f t="shared" si="1"/>
        <v>41</v>
      </c>
    </row>
    <row r="38" spans="1:17" x14ac:dyDescent="0.2">
      <c r="A38" s="3" t="s">
        <v>3</v>
      </c>
      <c r="B38" s="2">
        <v>0</v>
      </c>
      <c r="C38" s="2">
        <v>0</v>
      </c>
      <c r="D38" s="2">
        <v>101</v>
      </c>
      <c r="E38" s="2">
        <v>3</v>
      </c>
      <c r="F38" s="2">
        <v>0</v>
      </c>
      <c r="G38" s="2">
        <v>0</v>
      </c>
      <c r="H38" s="2">
        <v>0</v>
      </c>
      <c r="I38" s="1">
        <f t="shared" si="0"/>
        <v>104</v>
      </c>
      <c r="J38" s="2">
        <v>1</v>
      </c>
      <c r="K38" s="2">
        <v>0</v>
      </c>
      <c r="L38" s="2">
        <v>45</v>
      </c>
      <c r="M38" s="2">
        <v>2</v>
      </c>
      <c r="N38" s="2">
        <v>0</v>
      </c>
      <c r="O38" s="2">
        <v>0</v>
      </c>
      <c r="P38" s="2">
        <v>0</v>
      </c>
      <c r="Q38" s="1">
        <f t="shared" si="1"/>
        <v>48</v>
      </c>
    </row>
    <row r="39" spans="1:17" x14ac:dyDescent="0.2">
      <c r="A39" s="3" t="s">
        <v>2</v>
      </c>
      <c r="B39" s="2">
        <v>0</v>
      </c>
      <c r="C39" s="2">
        <v>0</v>
      </c>
      <c r="D39" s="2">
        <v>82</v>
      </c>
      <c r="E39" s="2">
        <v>1</v>
      </c>
      <c r="F39" s="2">
        <v>0</v>
      </c>
      <c r="G39" s="2">
        <v>0</v>
      </c>
      <c r="H39" s="2">
        <v>0</v>
      </c>
      <c r="I39" s="1">
        <f t="shared" si="0"/>
        <v>83</v>
      </c>
      <c r="J39" s="2">
        <v>0</v>
      </c>
      <c r="K39" s="2">
        <v>0</v>
      </c>
      <c r="L39" s="2">
        <v>42</v>
      </c>
      <c r="M39" s="2">
        <v>5</v>
      </c>
      <c r="N39" s="2">
        <v>0</v>
      </c>
      <c r="O39" s="2">
        <v>0</v>
      </c>
      <c r="P39" s="2">
        <v>0</v>
      </c>
      <c r="Q39" s="1">
        <f t="shared" si="1"/>
        <v>47</v>
      </c>
    </row>
    <row r="40" spans="1:17" x14ac:dyDescent="0.2">
      <c r="A40" s="1" t="s">
        <v>1</v>
      </c>
      <c r="B40" s="1">
        <f t="shared" ref="B40:H40" si="12">SUM(B36:B39)</f>
        <v>0</v>
      </c>
      <c r="C40" s="1">
        <f t="shared" si="12"/>
        <v>3</v>
      </c>
      <c r="D40" s="1">
        <f t="shared" si="12"/>
        <v>375</v>
      </c>
      <c r="E40" s="1">
        <f t="shared" si="12"/>
        <v>9</v>
      </c>
      <c r="F40" s="1">
        <f t="shared" si="12"/>
        <v>0</v>
      </c>
      <c r="G40" s="1">
        <f t="shared" si="12"/>
        <v>0</v>
      </c>
      <c r="H40" s="1">
        <f t="shared" si="12"/>
        <v>0</v>
      </c>
      <c r="I40" s="1">
        <f t="shared" si="0"/>
        <v>387</v>
      </c>
      <c r="J40" s="1">
        <f t="shared" ref="J40:P40" si="13">SUM(J36:J39)</f>
        <v>1</v>
      </c>
      <c r="K40" s="1">
        <f t="shared" si="13"/>
        <v>0</v>
      </c>
      <c r="L40" s="1">
        <f t="shared" si="13"/>
        <v>168</v>
      </c>
      <c r="M40" s="1">
        <f t="shared" si="13"/>
        <v>8</v>
      </c>
      <c r="N40" s="1">
        <f t="shared" si="13"/>
        <v>0</v>
      </c>
      <c r="O40" s="1">
        <f t="shared" si="13"/>
        <v>0</v>
      </c>
      <c r="P40" s="1">
        <f t="shared" si="13"/>
        <v>0</v>
      </c>
      <c r="Q40" s="1">
        <f t="shared" si="1"/>
        <v>177</v>
      </c>
    </row>
    <row r="42" spans="1:17" x14ac:dyDescent="0.2">
      <c r="A42" s="1" t="s">
        <v>0</v>
      </c>
      <c r="B42" s="1">
        <f t="shared" ref="B42:Q42" si="14">SUM(B40,B35,B30,B25,B20,B15)</f>
        <v>0</v>
      </c>
      <c r="C42" s="1">
        <f t="shared" si="14"/>
        <v>6</v>
      </c>
      <c r="D42" s="1">
        <f t="shared" si="14"/>
        <v>1864</v>
      </c>
      <c r="E42" s="1">
        <f t="shared" si="14"/>
        <v>64</v>
      </c>
      <c r="F42" s="1">
        <f t="shared" si="14"/>
        <v>1</v>
      </c>
      <c r="G42" s="1">
        <f t="shared" si="14"/>
        <v>0</v>
      </c>
      <c r="H42" s="1">
        <f t="shared" si="14"/>
        <v>0</v>
      </c>
      <c r="I42" s="1">
        <f t="shared" si="14"/>
        <v>1935</v>
      </c>
      <c r="J42" s="1">
        <f t="shared" si="14"/>
        <v>2</v>
      </c>
      <c r="K42" s="1">
        <f t="shared" si="14"/>
        <v>1</v>
      </c>
      <c r="L42" s="1">
        <f t="shared" si="14"/>
        <v>883</v>
      </c>
      <c r="M42" s="1">
        <f t="shared" si="14"/>
        <v>35</v>
      </c>
      <c r="N42" s="1">
        <f t="shared" si="14"/>
        <v>0</v>
      </c>
      <c r="O42" s="1">
        <f t="shared" si="14"/>
        <v>0</v>
      </c>
      <c r="P42" s="1">
        <f t="shared" si="14"/>
        <v>0</v>
      </c>
      <c r="Q42" s="1">
        <f t="shared" si="14"/>
        <v>921</v>
      </c>
    </row>
  </sheetData>
  <mergeCells count="2">
    <mergeCell ref="B9:I9"/>
    <mergeCell ref="J9:Q9"/>
  </mergeCells>
  <conditionalFormatting sqref="B11:H14">
    <cfRule type="cellIs" dxfId="11" priority="12" stopIfTrue="1" operator="lessThan">
      <formula>0</formula>
    </cfRule>
  </conditionalFormatting>
  <conditionalFormatting sqref="B16:H19">
    <cfRule type="cellIs" dxfId="10" priority="11" stopIfTrue="1" operator="lessThan">
      <formula>0</formula>
    </cfRule>
  </conditionalFormatting>
  <conditionalFormatting sqref="B21:H24">
    <cfRule type="cellIs" dxfId="9" priority="10" stopIfTrue="1" operator="lessThan">
      <formula>0</formula>
    </cfRule>
  </conditionalFormatting>
  <conditionalFormatting sqref="B26:H29">
    <cfRule type="cellIs" dxfId="8" priority="9" stopIfTrue="1" operator="lessThan">
      <formula>0</formula>
    </cfRule>
  </conditionalFormatting>
  <conditionalFormatting sqref="B31:H34">
    <cfRule type="cellIs" dxfId="7" priority="8" stopIfTrue="1" operator="lessThan">
      <formula>0</formula>
    </cfRule>
  </conditionalFormatting>
  <conditionalFormatting sqref="B36:H39">
    <cfRule type="cellIs" dxfId="6" priority="7" stopIfTrue="1" operator="lessThan">
      <formula>0</formula>
    </cfRule>
  </conditionalFormatting>
  <conditionalFormatting sqref="J11:P14">
    <cfRule type="cellIs" dxfId="5" priority="6" stopIfTrue="1" operator="lessThan">
      <formula>0</formula>
    </cfRule>
  </conditionalFormatting>
  <conditionalFormatting sqref="J16:P19">
    <cfRule type="cellIs" dxfId="4" priority="5" stopIfTrue="1" operator="lessThan">
      <formula>0</formula>
    </cfRule>
  </conditionalFormatting>
  <conditionalFormatting sqref="J21:P24">
    <cfRule type="cellIs" dxfId="3" priority="4" stopIfTrue="1" operator="lessThan">
      <formula>0</formula>
    </cfRule>
  </conditionalFormatting>
  <conditionalFormatting sqref="J26:P29">
    <cfRule type="cellIs" dxfId="2" priority="3" stopIfTrue="1" operator="lessThan">
      <formula>0</formula>
    </cfRule>
  </conditionalFormatting>
  <conditionalFormatting sqref="J31:P34">
    <cfRule type="cellIs" dxfId="1" priority="2" stopIfTrue="1" operator="lessThan">
      <formula>0</formula>
    </cfRule>
  </conditionalFormatting>
  <conditionalFormatting sqref="J36:P39">
    <cfRule type="cellIs" dxfId="0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7F1E-C878-4A82-BA0A-B4D7D5B5F6BD}">
  <sheetPr codeName="Sheet4">
    <pageSetUpPr fitToPage="1"/>
  </sheetPr>
  <dimension ref="A1:FD49"/>
  <sheetViews>
    <sheetView zoomScaleNormal="100" workbookViewId="0"/>
  </sheetViews>
  <sheetFormatPr defaultColWidth="8.7109375" defaultRowHeight="12.75" x14ac:dyDescent="0.2"/>
  <cols>
    <col min="1" max="1" width="8.7109375" customWidth="1"/>
    <col min="2" max="2" width="6.7109375" customWidth="1"/>
    <col min="3" max="3" width="2.7109375" customWidth="1"/>
    <col min="4" max="4" width="6.7109375" customWidth="1"/>
    <col min="5" max="5" width="2.7109375" customWidth="1"/>
    <col min="6" max="6" width="8.7109375" customWidth="1"/>
    <col min="7" max="7" width="2.7109375" style="10" customWidth="1"/>
    <col min="8" max="8" width="6.7109375" customWidth="1"/>
    <col min="9" max="9" width="2.7109375" customWidth="1"/>
    <col min="10" max="10" width="6.7109375" customWidth="1"/>
    <col min="11" max="24" width="9.140625" customWidth="1"/>
  </cols>
  <sheetData>
    <row r="1" spans="1:160" ht="18.75" x14ac:dyDescent="0.3">
      <c r="A1" s="25" t="str">
        <f>'J9 A49 N'!A1</f>
        <v>Warrington - Manual Traffic Survey, Saturday 30th March 2019</v>
      </c>
    </row>
    <row r="2" spans="1:160" s="22" customFormat="1" x14ac:dyDescent="0.2">
      <c r="A2" s="24">
        <v>4</v>
      </c>
      <c r="B2" s="24" t="s">
        <v>86</v>
      </c>
      <c r="C2" s="24" t="s">
        <v>85</v>
      </c>
      <c r="D2" s="24" t="s">
        <v>88</v>
      </c>
      <c r="E2" s="24" t="s">
        <v>84</v>
      </c>
      <c r="F2" s="24" t="s">
        <v>84</v>
      </c>
      <c r="G2" s="23">
        <v>7</v>
      </c>
      <c r="H2" s="22">
        <v>1</v>
      </c>
      <c r="I2" s="22" t="b">
        <v>0</v>
      </c>
      <c r="J2" s="22" t="b">
        <v>0</v>
      </c>
      <c r="K2" s="22" t="b">
        <v>0</v>
      </c>
      <c r="L2" s="22" t="b">
        <v>0</v>
      </c>
      <c r="M2" s="22" t="b">
        <v>0</v>
      </c>
      <c r="N2" s="22" t="b">
        <v>0</v>
      </c>
      <c r="O2" s="22">
        <v>6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23</v>
      </c>
      <c r="V2" s="22">
        <v>0</v>
      </c>
      <c r="W2" s="22">
        <v>0</v>
      </c>
      <c r="X2" s="22" t="s">
        <v>32</v>
      </c>
      <c r="Y2" s="22" t="s">
        <v>31</v>
      </c>
      <c r="Z2" s="22" t="s">
        <v>30</v>
      </c>
      <c r="AA2" s="22" t="s">
        <v>29</v>
      </c>
      <c r="AB2" s="22" t="s">
        <v>28</v>
      </c>
      <c r="AC2" s="22" t="s">
        <v>27</v>
      </c>
      <c r="AD2" s="22" t="s">
        <v>26</v>
      </c>
      <c r="AE2" s="22" t="s">
        <v>83</v>
      </c>
      <c r="AO2" s="22" t="s">
        <v>82</v>
      </c>
      <c r="AP2" s="22" t="s">
        <v>81</v>
      </c>
      <c r="AQ2" s="22" t="s">
        <v>80</v>
      </c>
      <c r="AR2" s="22" t="s">
        <v>79</v>
      </c>
      <c r="AS2" s="22" t="s">
        <v>78</v>
      </c>
      <c r="AT2" s="22" t="s">
        <v>77</v>
      </c>
      <c r="AU2" s="22" t="s">
        <v>76</v>
      </c>
      <c r="AV2" s="22" t="s">
        <v>75</v>
      </c>
      <c r="AW2" s="22" t="s">
        <v>74</v>
      </c>
      <c r="AX2" s="22" t="s">
        <v>73</v>
      </c>
      <c r="AY2" s="22" t="s">
        <v>72</v>
      </c>
      <c r="AZ2" s="22" t="s">
        <v>71</v>
      </c>
      <c r="BA2" s="22" t="s">
        <v>70</v>
      </c>
      <c r="BB2" s="22" t="s">
        <v>69</v>
      </c>
      <c r="BC2" s="22" t="s">
        <v>68</v>
      </c>
      <c r="BD2" s="22" t="s">
        <v>67</v>
      </c>
      <c r="BE2" s="22" t="s">
        <v>66</v>
      </c>
      <c r="BF2" s="22" t="s">
        <v>65</v>
      </c>
      <c r="BG2" s="22" t="s">
        <v>64</v>
      </c>
      <c r="BH2" s="22" t="s">
        <v>63</v>
      </c>
      <c r="BI2" s="22" t="s">
        <v>62</v>
      </c>
      <c r="BJ2" s="22" t="s">
        <v>61</v>
      </c>
      <c r="BK2" s="22" t="s">
        <v>60</v>
      </c>
      <c r="BL2" s="22" t="s">
        <v>59</v>
      </c>
      <c r="EG2" s="22" t="s">
        <v>81</v>
      </c>
      <c r="EH2" s="22" t="s">
        <v>80</v>
      </c>
      <c r="EI2" s="22" t="s">
        <v>79</v>
      </c>
      <c r="EJ2" s="22" t="s">
        <v>78</v>
      </c>
      <c r="EK2" s="22" t="s">
        <v>77</v>
      </c>
      <c r="EL2" s="22" t="s">
        <v>76</v>
      </c>
      <c r="EM2" s="22" t="s">
        <v>75</v>
      </c>
      <c r="EN2" s="22" t="s">
        <v>74</v>
      </c>
      <c r="EO2" s="22" t="s">
        <v>73</v>
      </c>
      <c r="EP2" s="22" t="s">
        <v>72</v>
      </c>
      <c r="EQ2" s="22" t="s">
        <v>71</v>
      </c>
      <c r="ER2" s="22" t="s">
        <v>70</v>
      </c>
      <c r="ES2" s="22" t="s">
        <v>69</v>
      </c>
      <c r="ET2" s="22" t="s">
        <v>68</v>
      </c>
      <c r="EU2" s="22" t="s">
        <v>67</v>
      </c>
      <c r="EV2" s="22" t="s">
        <v>66</v>
      </c>
      <c r="EW2" s="22" t="s">
        <v>65</v>
      </c>
      <c r="EX2" s="22" t="s">
        <v>64</v>
      </c>
      <c r="EY2" s="22" t="s">
        <v>63</v>
      </c>
      <c r="EZ2" s="22" t="s">
        <v>62</v>
      </c>
      <c r="FA2" s="22" t="s">
        <v>61</v>
      </c>
      <c r="FB2" s="22" t="s">
        <v>60</v>
      </c>
      <c r="FC2" s="22" t="s">
        <v>59</v>
      </c>
      <c r="FD2" s="22" t="s">
        <v>58</v>
      </c>
    </row>
    <row r="3" spans="1:160" ht="15.75" x14ac:dyDescent="0.25">
      <c r="A3" s="8" t="s">
        <v>87</v>
      </c>
    </row>
    <row r="5" spans="1:160" x14ac:dyDescent="0.2">
      <c r="A5" s="7" t="s">
        <v>39</v>
      </c>
      <c r="B5" s="21" t="str">
        <f>'J9 A49 N'!B5</f>
        <v>(9) A49 / Junction Nine Retail Park</v>
      </c>
    </row>
    <row r="6" spans="1:160" x14ac:dyDescent="0.2">
      <c r="A6" s="7"/>
      <c r="B6" s="21"/>
    </row>
    <row r="7" spans="1:160" x14ac:dyDescent="0.2">
      <c r="A7" s="7"/>
      <c r="B7" s="21"/>
    </row>
    <row r="8" spans="1:160" x14ac:dyDescent="0.2">
      <c r="A8" s="7"/>
      <c r="B8" s="20" t="s">
        <v>57</v>
      </c>
      <c r="G8"/>
    </row>
    <row r="9" spans="1:160" x14ac:dyDescent="0.2">
      <c r="A9" s="7"/>
      <c r="G9"/>
    </row>
    <row r="10" spans="1:160" x14ac:dyDescent="0.2">
      <c r="A10" s="7"/>
      <c r="B10" s="20" t="s">
        <v>56</v>
      </c>
      <c r="G10"/>
    </row>
    <row r="11" spans="1:160" x14ac:dyDescent="0.2">
      <c r="A11" s="7"/>
      <c r="G11"/>
    </row>
    <row r="12" spans="1:160" x14ac:dyDescent="0.2">
      <c r="A12" s="7"/>
      <c r="B12" s="20" t="s">
        <v>55</v>
      </c>
      <c r="G12"/>
    </row>
    <row r="13" spans="1:160" x14ac:dyDescent="0.2">
      <c r="A13" s="7"/>
      <c r="G13"/>
    </row>
    <row r="14" spans="1:160" x14ac:dyDescent="0.2">
      <c r="A14" s="19"/>
      <c r="G14"/>
    </row>
    <row r="17" spans="1:12" x14ac:dyDescent="0.2">
      <c r="A17" s="18"/>
      <c r="F17" s="29" t="s">
        <v>36</v>
      </c>
    </row>
    <row r="18" spans="1:12" x14ac:dyDescent="0.2">
      <c r="F18" s="29"/>
      <c r="L18" s="17" t="s">
        <v>54</v>
      </c>
    </row>
    <row r="19" spans="1:12" x14ac:dyDescent="0.2">
      <c r="F19" s="29"/>
      <c r="H19" s="14">
        <v>1662</v>
      </c>
      <c r="J19" s="14">
        <v>8465</v>
      </c>
    </row>
    <row r="20" spans="1:12" x14ac:dyDescent="0.2">
      <c r="B20" s="14">
        <v>1935</v>
      </c>
      <c r="C20" s="15"/>
      <c r="D20" s="15"/>
      <c r="F20" s="29"/>
    </row>
    <row r="21" spans="1:12" x14ac:dyDescent="0.2">
      <c r="A21" s="10"/>
      <c r="F21" s="29"/>
    </row>
    <row r="22" spans="1:12" x14ac:dyDescent="0.2">
      <c r="A22" s="10"/>
      <c r="B22" s="30" t="s">
        <v>46</v>
      </c>
      <c r="C22" s="30"/>
      <c r="D22" s="30"/>
      <c r="E22" s="16"/>
      <c r="F22" s="29"/>
    </row>
    <row r="23" spans="1:12" x14ac:dyDescent="0.2">
      <c r="A23" s="10"/>
      <c r="B23" s="30"/>
      <c r="C23" s="30"/>
      <c r="D23" s="30"/>
      <c r="E23" s="16"/>
      <c r="F23" s="16"/>
    </row>
    <row r="24" spans="1:12" x14ac:dyDescent="0.2">
      <c r="B24" s="30"/>
      <c r="C24" s="30"/>
      <c r="D24" s="30"/>
      <c r="E24" s="16"/>
      <c r="F24" s="31" t="s">
        <v>43</v>
      </c>
    </row>
    <row r="25" spans="1:12" x14ac:dyDescent="0.2">
      <c r="F25" s="31"/>
    </row>
    <row r="26" spans="1:12" x14ac:dyDescent="0.2">
      <c r="B26" s="14">
        <v>921</v>
      </c>
      <c r="C26" s="15"/>
      <c r="D26" s="15"/>
      <c r="F26" s="31"/>
    </row>
    <row r="27" spans="1:12" x14ac:dyDescent="0.2">
      <c r="F27" s="31"/>
      <c r="H27" s="14">
        <v>921</v>
      </c>
      <c r="J27" s="14">
        <v>8694</v>
      </c>
    </row>
    <row r="28" spans="1:12" x14ac:dyDescent="0.2">
      <c r="F28" s="31"/>
    </row>
    <row r="29" spans="1:12" x14ac:dyDescent="0.2">
      <c r="F29" s="31"/>
    </row>
    <row r="38" spans="1:7" x14ac:dyDescent="0.2">
      <c r="G38"/>
    </row>
    <row r="39" spans="1:7" x14ac:dyDescent="0.2">
      <c r="G39"/>
    </row>
    <row r="44" spans="1:7" x14ac:dyDescent="0.2">
      <c r="A44" s="13" t="s">
        <v>49</v>
      </c>
      <c r="B44" t="s">
        <v>53</v>
      </c>
    </row>
    <row r="45" spans="1:7" x14ac:dyDescent="0.2">
      <c r="B45" t="s">
        <v>52</v>
      </c>
    </row>
    <row r="47" spans="1:7" x14ac:dyDescent="0.2">
      <c r="A47" s="12" t="s">
        <v>51</v>
      </c>
      <c r="B47" s="11" t="s">
        <v>50</v>
      </c>
    </row>
    <row r="48" spans="1:7" x14ac:dyDescent="0.2">
      <c r="A48" s="12" t="s">
        <v>49</v>
      </c>
      <c r="B48" s="11" t="s">
        <v>48</v>
      </c>
    </row>
    <row r="49" spans="2:2" x14ac:dyDescent="0.2">
      <c r="B49" s="11" t="s">
        <v>47</v>
      </c>
    </row>
  </sheetData>
  <mergeCells count="3">
    <mergeCell ref="F17:F22"/>
    <mergeCell ref="B22:D24"/>
    <mergeCell ref="F24:F29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74" orientation="portrait" horizontalDpi="4294967293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2" r:id="rId4" name="Peak_Check">
          <controlPr defaultSize="0" autoLine="0" r:id="rId5">
            <anchor moveWithCells="1">
              <from>
                <xdr:col>3</xdr:col>
                <xdr:colOff>0</xdr:colOff>
                <xdr:row>12</xdr:row>
                <xdr:rowOff>123825</xdr:rowOff>
              </from>
              <to>
                <xdr:col>5</xdr:col>
                <xdr:colOff>228600</xdr:colOff>
                <xdr:row>14</xdr:row>
                <xdr:rowOff>38100</xdr:rowOff>
              </to>
            </anchor>
          </controlPr>
        </control>
      </mc:Choice>
      <mc:Fallback>
        <control shapeId="2052" r:id="rId4" name="Peak_Check"/>
      </mc:Fallback>
    </mc:AlternateContent>
    <mc:AlternateContent xmlns:mc="http://schemas.openxmlformats.org/markup-compatibility/2006">
      <mc:Choice Requires="x14">
        <control shapeId="2051" r:id="rId6" name="EndTime_Combo">
          <controlPr defaultSize="0" autoLine="0" r:id="rId7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5</xdr:col>
                <xdr:colOff>323850</xdr:colOff>
                <xdr:row>12</xdr:row>
                <xdr:rowOff>47625</xdr:rowOff>
              </to>
            </anchor>
          </controlPr>
        </control>
      </mc:Choice>
      <mc:Fallback>
        <control shapeId="2051" r:id="rId6" name="EndTime_Combo"/>
      </mc:Fallback>
    </mc:AlternateContent>
    <mc:AlternateContent xmlns:mc="http://schemas.openxmlformats.org/markup-compatibility/2006">
      <mc:Choice Requires="x14">
        <control shapeId="2050" r:id="rId8" name="StartTime_Combo">
          <controlPr defaultSize="0" autoLine="0" r:id="rId9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5</xdr:col>
                <xdr:colOff>323850</xdr:colOff>
                <xdr:row>10</xdr:row>
                <xdr:rowOff>47625</xdr:rowOff>
              </to>
            </anchor>
          </controlPr>
        </control>
      </mc:Choice>
      <mc:Fallback>
        <control shapeId="2050" r:id="rId8" name="StartTime_Combo"/>
      </mc:Fallback>
    </mc:AlternateContent>
    <mc:AlternateContent xmlns:mc="http://schemas.openxmlformats.org/markup-compatibility/2006">
      <mc:Choice Requires="x14">
        <control shapeId="2049" r:id="rId10" name="ClassSelect_Combo">
          <controlPr defaultSize="0" autoLine="0" r:id="rId1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6</xdr:col>
                <xdr:colOff>0</xdr:colOff>
                <xdr:row>8</xdr:row>
                <xdr:rowOff>47625</xdr:rowOff>
              </to>
            </anchor>
          </controlPr>
        </control>
      </mc:Choice>
      <mc:Fallback>
        <control shapeId="2049" r:id="rId10" name="ClassSelect_Combo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1C12B9A3CF44B10885E4644FC58A" ma:contentTypeVersion="8" ma:contentTypeDescription="Create a new document." ma:contentTypeScope="" ma:versionID="702ef418340a33aa68737d86584c838a">
  <xsd:schema xmlns:xsd="http://www.w3.org/2001/XMLSchema" xmlns:xs="http://www.w3.org/2001/XMLSchema" xmlns:p="http://schemas.microsoft.com/office/2006/metadata/properties" xmlns:ns2="56fca66f-5747-48b4-add3-4d754a373e37" targetNamespace="http://schemas.microsoft.com/office/2006/metadata/properties" ma:root="true" ma:fieldsID="20fec1a4346979ec7489fa601d20d823" ns2:_="">
    <xsd:import namespace="56fca66f-5747-48b4-add3-4d754a373e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ca66f-5747-48b4-add3-4d754a373e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82BE0A-5BCB-4CB5-A512-02A41487137D}"/>
</file>

<file path=customXml/itemProps2.xml><?xml version="1.0" encoding="utf-8"?>
<ds:datastoreItem xmlns:ds="http://schemas.openxmlformats.org/officeDocument/2006/customXml" ds:itemID="{11FDE56D-2589-436E-8C6A-FA4F824664EB}"/>
</file>

<file path=customXml/itemProps3.xml><?xml version="1.0" encoding="utf-8"?>
<ds:datastoreItem xmlns:ds="http://schemas.openxmlformats.org/officeDocument/2006/customXml" ds:itemID="{86D156C2-2F6A-4DFB-B2C8-E51B02220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J9 A49 N</vt:lpstr>
      <vt:lpstr>J9 A49 S</vt:lpstr>
      <vt:lpstr>J9 Junction Nine Retail Park</vt:lpstr>
      <vt:lpstr>J9 Diagram</vt:lpstr>
      <vt:lpstr>'J9 A49 N'!Print_Area</vt:lpstr>
      <vt:lpstr>'J9 A49 S'!Print_Area</vt:lpstr>
      <vt:lpstr>'J9 Diagram'!Print_Area</vt:lpstr>
      <vt:lpstr>'J9 Junction Nine Retail Park'!Print_Area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Herapath</dc:creator>
  <cp:lastModifiedBy>Herapath</cp:lastModifiedBy>
  <dcterms:created xsi:type="dcterms:W3CDTF">2019-05-13T11:27:15Z</dcterms:created>
  <dcterms:modified xsi:type="dcterms:W3CDTF">2019-05-13T11:31:52Z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0x0101000C5B1C12B9A3CF44B10885E4644FC58A</vt:lpwstr>
  </property>
</Properties>
</file>